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570" windowHeight="8955"/>
  </bookViews>
  <sheets>
    <sheet name="Стр.4-5 (3)" sheetId="18" r:id="rId1"/>
    <sheet name="Стр.4-5 (2)" sheetId="17" r:id="rId2"/>
    <sheet name="Стр.1" sheetId="8" r:id="rId3"/>
    <sheet name="Стр.2-3" sheetId="9" r:id="rId4"/>
    <sheet name="Стр.4-5" sheetId="16" r:id="rId5"/>
    <sheet name="Стр.6" sheetId="3" r:id="rId6"/>
    <sheet name="Стр 7" sheetId="4" r:id="rId7"/>
    <sheet name="Лист1" sheetId="19" r:id="rId8"/>
  </sheets>
  <definedNames>
    <definedName name="_xlnm.Print_Titles" localSheetId="3">'Стр.2-3'!$6:$6</definedName>
    <definedName name="_xlnm.Print_Area" localSheetId="6">'Стр 7'!$A$1:$C$24</definedName>
    <definedName name="_xlnm.Print_Area" localSheetId="2">Стр.1!$A$1:$DD$42</definedName>
    <definedName name="_xlnm.Print_Area" localSheetId="3">'Стр.2-3'!$A$1:$DD$70</definedName>
    <definedName name="_xlnm.Print_Area" localSheetId="4">'Стр.4-5'!$A$1:$K$64</definedName>
    <definedName name="_xlnm.Print_Area" localSheetId="1">'Стр.4-5 (2)'!$A$1:$K$64</definedName>
    <definedName name="_xlnm.Print_Area" localSheetId="0">'Стр.4-5 (3)'!$A$1:$K$71</definedName>
    <definedName name="_xlnm.Print_Area" localSheetId="5">Стр.6!$A$1:$L$15</definedName>
  </definedNames>
  <calcPr calcId="125725"/>
</workbook>
</file>

<file path=xl/calcChain.xml><?xml version="1.0" encoding="utf-8"?>
<calcChain xmlns="http://schemas.openxmlformats.org/spreadsheetml/2006/main">
  <c r="BU47" i="9"/>
  <c r="BU39"/>
  <c r="BU7"/>
  <c r="E9" i="3" l="1"/>
  <c r="F9"/>
  <c r="G9"/>
  <c r="H9"/>
  <c r="I9"/>
  <c r="J9"/>
  <c r="K9"/>
  <c r="L9"/>
  <c r="D9"/>
  <c r="E31" i="18"/>
  <c r="E31" i="17"/>
  <c r="E31" i="16"/>
  <c r="J49" i="18"/>
  <c r="E49"/>
  <c r="I48"/>
  <c r="F44"/>
  <c r="E44"/>
  <c r="E42"/>
  <c r="I41"/>
  <c r="E41"/>
  <c r="E40"/>
  <c r="E39"/>
  <c r="E36"/>
  <c r="E33"/>
  <c r="F31"/>
  <c r="F22" s="1"/>
  <c r="E30"/>
  <c r="I28"/>
  <c r="E26"/>
  <c r="E24" s="1"/>
  <c r="F24"/>
  <c r="I22"/>
  <c r="E17"/>
  <c r="I16"/>
  <c r="E16"/>
  <c r="E14"/>
  <c r="E13"/>
  <c r="E11" s="1"/>
  <c r="E9"/>
  <c r="E7" s="1"/>
  <c r="G7"/>
  <c r="F7"/>
  <c r="E36" i="17"/>
  <c r="J49"/>
  <c r="E49"/>
  <c r="I48"/>
  <c r="F44"/>
  <c r="E44"/>
  <c r="E42"/>
  <c r="I41"/>
  <c r="E41" s="1"/>
  <c r="E40"/>
  <c r="E39"/>
  <c r="E38"/>
  <c r="E33"/>
  <c r="F31"/>
  <c r="E30"/>
  <c r="E24" s="1"/>
  <c r="I28"/>
  <c r="E26"/>
  <c r="F24"/>
  <c r="F22" s="1"/>
  <c r="I22"/>
  <c r="E17"/>
  <c r="I16"/>
  <c r="E16"/>
  <c r="E14"/>
  <c r="E13"/>
  <c r="E11" s="1"/>
  <c r="E7" s="1"/>
  <c r="E9"/>
  <c r="G7"/>
  <c r="F7"/>
  <c r="E38" i="16"/>
  <c r="E48"/>
  <c r="I48"/>
  <c r="E42"/>
  <c r="E39"/>
  <c r="E33"/>
  <c r="E30"/>
  <c r="E26"/>
  <c r="F31"/>
  <c r="E11"/>
  <c r="E13"/>
  <c r="E9"/>
  <c r="G7"/>
  <c r="F44"/>
  <c r="E24"/>
  <c r="E44"/>
  <c r="F24"/>
  <c r="I22"/>
  <c r="E17"/>
  <c r="I16"/>
  <c r="E16" s="1"/>
  <c r="E22" i="18" l="1"/>
  <c r="E22" i="17"/>
  <c r="F22" i="16"/>
  <c r="E14"/>
  <c r="J49"/>
  <c r="E49" s="1"/>
  <c r="I41"/>
  <c r="E40"/>
  <c r="E22"/>
  <c r="I28"/>
  <c r="F7"/>
  <c r="E7" l="1"/>
  <c r="E41"/>
</calcChain>
</file>

<file path=xl/sharedStrings.xml><?xml version="1.0" encoding="utf-8"?>
<sst xmlns="http://schemas.openxmlformats.org/spreadsheetml/2006/main" count="490" uniqueCount="172">
  <si>
    <t>Наименование показателя</t>
  </si>
  <si>
    <t>Код строки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</si>
  <si>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</si>
  <si>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</si>
  <si>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</si>
  <si>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 xml:space="preserve"> из них гранты</t>
  </si>
  <si>
    <t>Поступления от доходов, всего:</t>
  </si>
  <si>
    <t>х</t>
  </si>
  <si>
    <t>из них:</t>
  </si>
  <si>
    <t>Остаток средств на начало года</t>
  </si>
  <si>
    <t>Остаток средств на конец года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</si>
  <si>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</si>
  <si>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</si>
  <si>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</si>
  <si>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</si>
  <si>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</si>
  <si>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</si>
  <si>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на закупку товаров работ, услуг по году начала закупки:</t>
  </si>
  <si>
    <t>Сумма (руб., с точностью до двух знаков после запятой - 0,00)</t>
  </si>
  <si>
    <t>010</t>
  </si>
  <si>
    <t>Поступление</t>
  </si>
  <si>
    <t>020</t>
  </si>
  <si>
    <t>030</t>
  </si>
  <si>
    <t>Выбытие</t>
  </si>
  <si>
    <t>040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</si>
  <si>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</si>
  <si>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</si>
  <si>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</si>
  <si>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УТВЕРЖДАЮ</t>
  </si>
  <si>
    <t>(подпись)</t>
  </si>
  <si>
    <t>Форма по ОКУД</t>
  </si>
  <si>
    <t>Дата</t>
  </si>
  <si>
    <t>по ОКПО</t>
  </si>
  <si>
    <t>по ОКТМО</t>
  </si>
  <si>
    <t>Глава по БК</t>
  </si>
  <si>
    <t>по ОКЕИ</t>
  </si>
  <si>
    <t>Всего</t>
  </si>
  <si>
    <t>(расшифровка подписи)</t>
  </si>
  <si>
    <t>КОДЫ</t>
  </si>
  <si>
    <t>ИНН</t>
  </si>
  <si>
    <t>КПП</t>
  </si>
  <si>
    <t>1.1.4. Стоимость недвижимого имущества, переданного в аренду, безвозмездное пользование</t>
  </si>
  <si>
    <t>(наименование должности лица, утверждающего документ)</t>
  </si>
  <si>
    <t>"</t>
  </si>
  <si>
    <t xml:space="preserve"> г.</t>
  </si>
  <si>
    <t>Единица измерения: руб.</t>
  </si>
  <si>
    <t>383</t>
  </si>
  <si>
    <t xml:space="preserve">Наименование органа, осуществляющего функции и полномочия учредителя </t>
  </si>
  <si>
    <t>Адрес фактического местонахождения учреждения (подразделения)</t>
  </si>
  <si>
    <t>Юридический адрес учреждения (подразделения)</t>
  </si>
  <si>
    <t>III. Обязательства, всего</t>
  </si>
  <si>
    <t>II. Финансовые активы, всего</t>
  </si>
  <si>
    <t>1.2.1. Общая балансовая стоимость особо ценного движимого имущества</t>
  </si>
  <si>
    <t>I. Нефинансовые активы, всего:</t>
  </si>
  <si>
    <t>1.2.3. Стоимость движимого имущества, приобретенного учреждением за счет доходов, полученных от платной и иной приносящей доход деятельности</t>
  </si>
  <si>
    <t>Сумма, рублей</t>
  </si>
  <si>
    <t>2.1. Денежные средства учреждения, всего</t>
  </si>
  <si>
    <t>2.1.1. Денежные средства учреждения на счетах</t>
  </si>
  <si>
    <t>2.1.2. Денежные средства учреждения, размещенные на депозиты в кредитной организации</t>
  </si>
  <si>
    <t>2.2. Иные финансовые инструменты</t>
  </si>
  <si>
    <t>2.4. Дебиторская задолженность по расходам, всего</t>
  </si>
  <si>
    <t>2.4.1. Дебиторская задолженность по выданным авансам, полученным за счет средств областного бюджета</t>
  </si>
  <si>
    <t>2.4.2. Дебиторская задолженность по выданным авансам за счет доходов, полученных от платной и иной приносящей доход деятельности</t>
  </si>
  <si>
    <t>2.3. Дебиторская задолженность по доходам, полученным за счет средств областного бюджета, всего</t>
  </si>
  <si>
    <t>3.1. Долговые обязательства</t>
  </si>
  <si>
    <t>3.2. Кредиторская задолженность:</t>
  </si>
  <si>
    <t>3.2.1. Кредиторская задолженность по принятым обязательствам за счет средств областного бюджета, всего:</t>
  </si>
  <si>
    <t>по социальным и иным выплатам населению</t>
  </si>
  <si>
    <t>по оплате труда</t>
  </si>
  <si>
    <t>по начислениям на выплаты по оплате труда</t>
  </si>
  <si>
    <t>по расходам на закупку товаров, работ, услуг</t>
  </si>
  <si>
    <t>по уплате налогов, сборов и иных платежей</t>
  </si>
  <si>
    <t>по прочим расходам</t>
  </si>
  <si>
    <t>3.2.4. Просроченная кредиторская задолженность, всего</t>
  </si>
  <si>
    <t>Исполнитель</t>
  </si>
  <si>
    <t>Выплаты по расходам, всего: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</si>
  <si>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</si>
  <si>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Прочие доходы</t>
  </si>
  <si>
    <t>Субсидия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</si>
  <si>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БК РФ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</si>
  <si>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</si>
  <si>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</si>
  <si>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Доходы от операций с активами</t>
  </si>
  <si>
    <t>в том числе на:</t>
  </si>
  <si>
    <t>Расходы на закупку товаров, работ, услуг, всего</t>
  </si>
  <si>
    <t>Код по бюджетной классификации РФ</t>
  </si>
  <si>
    <t>1. Сведения о деятельности учреждения (подразделения)</t>
  </si>
  <si>
    <t>Всего на закупки</t>
  </si>
  <si>
    <t>на оплату контрактов заключенных до начала очередного финансового года:</t>
  </si>
  <si>
    <t>2.1.  Показатели финансового состояния учреждения (подразделения)</t>
  </si>
  <si>
    <t>2. Финансовые параметры деятельности учреждения (подразделения)</t>
  </si>
  <si>
    <t>* Заполняется в порядке, установленном приказом  Минфина России от 28.07.2010 № 81н "О требованиях к плану финансово-хозяйственной деятельности государственного (муниципального) учреждения" ( в редакции приказа от 24.09.2015 №140н)</t>
  </si>
  <si>
    <t xml:space="preserve">*Указывается финансовый год,если закон об областном бюджете утверждается на один финансовый год, либо финансовый год и плановый период, если закон об областном бюджете утверждается на очередной финансовый год и плановый период </t>
  </si>
  <si>
    <t>Доходы от оказания услуг, работ, всего</t>
  </si>
  <si>
    <t>командировочные расходы</t>
  </si>
  <si>
    <t>другие расходы по прочим выплатам</t>
  </si>
  <si>
    <t>другие расходы по транспортным услугам</t>
  </si>
  <si>
    <t>КОСГУ</t>
  </si>
  <si>
    <t>Прочие работы, услуги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</si>
  <si>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</si>
  <si>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</si>
  <si>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</si>
  <si>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 xml:space="preserve"> -  вневедомственная охрана</t>
  </si>
  <si>
    <t xml:space="preserve"> -  другие расходы по прочим работам, услугам</t>
  </si>
  <si>
    <t xml:space="preserve"> -  другие расходы на увеличение стоимости материальных запасов</t>
  </si>
  <si>
    <t xml:space="preserve"> - автотранспорт</t>
  </si>
  <si>
    <t>Уплата налогов, сборов и иных платежей, всего</t>
  </si>
  <si>
    <t>Муниципальное учреждение управление образования «Чердаклинский район» Ульяновской области</t>
  </si>
  <si>
    <t>1.1. Цели деятельности муниципального бюджетного учреждения (подразделения):</t>
  </si>
  <si>
    <t>1.2. Виды деятельности муниципального бюджетного учреждения (подразделения):</t>
  </si>
  <si>
    <t>1.1. Общая балансовая стоимость недвижимого муниципального имущества, всего</t>
  </si>
  <si>
    <t>1.2. Общая балансовая стоимость движимого муниципального имущества, всего</t>
  </si>
  <si>
    <t>Субсидии на выполнение муниципального задания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</si>
  <si>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</si>
  <si>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</si>
  <si>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</si>
  <si>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</si>
  <si>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</si>
  <si>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</si>
  <si>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</si>
  <si>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Пособия по социальной помощи населению</t>
  </si>
  <si>
    <t>Главный бухгалтер</t>
  </si>
  <si>
    <t>План финансово-хозяйственной деятельности муниципальных учреждений, подведомственных</t>
  </si>
  <si>
    <t>МУ управлению образования МО "Чердаклинский район" Ульяновской области</t>
  </si>
  <si>
    <t>Наименование муниципального бюджетноно учреждения</t>
  </si>
  <si>
    <t>1.1.1. Стоимость недвижимого имущества, закрепленного собственником имущества за муниципальным бюджетным учреждением на праве оперативного управления</t>
  </si>
  <si>
    <t>1.1.2. Стоимость недвижимого имущества, приобретенного муниципальным бююджетным учреждением (подразделением) за счет выделенных собственником имущества учреждения средств</t>
  </si>
  <si>
    <t>1.1.3. Стоимость недвижимого имущества, приобретенного муниицпальным бюджетным учреждением (подразделением) за счет доходов, полученных от платной и иной приносящей доход деятельности</t>
  </si>
  <si>
    <t>1.1.5. Остаточная стоимость недвижимого муниципального имущества</t>
  </si>
  <si>
    <r>
      <t xml:space="preserve">1.2.2. Стоимость </t>
    </r>
    <r>
      <rPr>
        <b/>
        <sz val="10"/>
        <rFont val="Times New Roman"/>
        <family val="1"/>
        <charset val="204"/>
      </rPr>
      <t>иного</t>
    </r>
    <r>
      <rPr>
        <sz val="10"/>
        <rFont val="Times New Roman"/>
        <family val="1"/>
        <charset val="204"/>
      </rPr>
      <t xml:space="preserve"> движимого имущества, приобретенного муниципальным бюджетным учреждением за счет доходов, полученных за счет бюджетных средств</t>
    </r>
  </si>
  <si>
    <t>1.2.4. Остаточная стоимость особо ценного движимого имущества</t>
  </si>
  <si>
    <t>Целевые субсидии</t>
  </si>
  <si>
    <t xml:space="preserve"> -  родительская плата</t>
  </si>
  <si>
    <t xml:space="preserve"> -  дополнительные платные  услуги </t>
  </si>
  <si>
    <t>Поступления в виде грантов</t>
  </si>
  <si>
    <t>Возмещение коммунальных услуг</t>
  </si>
  <si>
    <t>Оплата труда и начисления на выплаты по оплате труда всего:</t>
  </si>
  <si>
    <t>Поступление нефинансовых активов, всего</t>
  </si>
  <si>
    <t>3.2.2. Кредиторская задолженность по принятым обязательствам за счет местного бюджета, всего:</t>
  </si>
  <si>
    <t>3.2.3. Кредиторская задолженность по принятым обязательствам за счет доходов, полученных от платной и иной приносящей доход деятельности, всего:</t>
  </si>
  <si>
    <t>2.2.1. Показатели выплат по расходам на закупку товаров, работ, услуг  учреждения (подразделения)</t>
  </si>
  <si>
    <t xml:space="preserve">
</t>
  </si>
  <si>
    <t>17</t>
  </si>
  <si>
    <t>декабря</t>
  </si>
  <si>
    <t>на январь - декабрь 2018 года и плановый период 2019-2020 г.</t>
  </si>
  <si>
    <t>на 2018 г. 
очередной финансовый год</t>
  </si>
  <si>
    <t>на 2019г. 
1-ый год планового периода</t>
  </si>
  <si>
    <t>на 2020 г. 
2-ой год планового периода</t>
  </si>
  <si>
    <t>25338651</t>
  </si>
  <si>
    <t>7323004982</t>
  </si>
  <si>
    <t>731001001</t>
  </si>
  <si>
    <t>73656440</t>
  </si>
  <si>
    <t>Муниципальное дошкольное образовательное учреждение Мирновский детский сад "Петушок"</t>
  </si>
  <si>
    <t>433405, Ульяновская область, Чердаклинский район, п.Мирный, пер.Фабричный, д.2</t>
  </si>
  <si>
    <t>2018</t>
  </si>
  <si>
    <t>Заведующий</t>
  </si>
  <si>
    <t xml:space="preserve">1.1.1. Реализация предоставления бщедоступного и бесплатного дошкольного образования по основным образовательным программам дошкольного образования;
1.1.2. Создание условий для осуществления присмотра и ухода за детьми, содержание детей в Учреждении;
1.1.3. Формирование общей культкры личности воспитанников на основе Федерального государственного образовательного стандарта дошкольного образования, а также в соответствии с порядком организации  и осуществлен образовательной деятельности по основным общеобразовательным программам, образовательным программам дошкольного образования, их адаптации к жизни в обществе;
1.1.4.Осуществление приносящей доход деятельности и распоряжение полученными от нее средствами;
1.1.5. Воспитание гражданственности, трудолюбия, уважения к правам и свободам человека, любви к окружающей природе, Родине, семье;
1.1.6. Формирование здорового образа жизни.
</t>
  </si>
  <si>
    <t xml:space="preserve">1.2.1. Образовательная деятельность по образовательным программам дошкольного образования;
1.2.2. Осуществление присмотра и ухода за детьми, включающий в себя комплекс мер по организации питания и хозяйственно-бытового обслуживания детей, обеспечению соблюдения ими личной гигиеныи режима дня;
1.2.3. Оказание методической, психолого-педагогической помощи (если в МДОУ создан консультативный центр помощи);
1.2.4. Для детей инвалидов с ограниченными возможностями здоровья с учетом особенностей их психофизического развития, индивидуальных возможностей, Учреждение реализует адаптированную образовательну. программу.
1.2.5. Учреждение создает условия для охраны здоровья обучающихся, в том числе обеспечивает: текущий контроль за состоянием здоровья обучающихся; проведение санитарно-гигиенических, профилактических и оздоровительных мероприятий, обучение и воспитание в сфере охраны здоровья; соблюдение государственных санитарно-эпидемиологических правил и нормативов; расследование и учет несчастных случаев с обучающимися во время пребывания в дошкольном образовательном учреждении.
</t>
  </si>
  <si>
    <t>26</t>
  </si>
  <si>
    <t>И.о.начальника управления образования</t>
  </si>
  <si>
    <t>С.А.Мокеева</t>
  </si>
  <si>
    <t>26.12.2017</t>
  </si>
  <si>
    <t>дата    "26" декабря 2017 г.</t>
  </si>
  <si>
    <t xml:space="preserve">Учреждение  вправе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1.3.1. Самостоятельно с учётом федеральных государственных образовательных стандартов выбирать и реализовывать программы дошкольного образования из комплекса вариативных программ, рекомендованных Министерством образования и науки Российской Федерации;
1.3.2. Определять и утверждать в соответствии с основной общеобразовательной программой дошкольного образования  с учётом рекомендаций психолого-медико-педагогической комиссии, индивидуальной программой реабилитации ребёнка-инвалида, образовательной программой Учреждения, индивидуальных возможностей ребёнка-инвалида (возраста, заболевания, структуры дефекта, особенностей психического развития) индивидуальную программу обучения на дому для ребенка-инвалида , который  по состоянию здоровья временно или постоянно не может посещать Учреждение с согласия родителей (законных представителей);                                                                  
Платные образовательные услуги не могут быть оказаны вместо образовательной деятельности, финансируемой за счет средств бюджета.  
</t>
  </si>
  <si>
    <t>_____________________________________Осина Е.А.</t>
  </si>
  <si>
    <t xml:space="preserve">     (подпись)</t>
  </si>
  <si>
    <t>2.3. Сведения о средствах, поступающих во временное распоряжение учреждения (подразделения)*</t>
  </si>
  <si>
    <t>2.4. Справочная информация</t>
  </si>
  <si>
    <t>3.1. Показатели по поступлениям и выплатам учреждения (подразделения) на плановый период 2019г.</t>
  </si>
  <si>
    <t>3.2. Показатели по поступлениям и выплатам учреждения (подразделения) на плановый период 2020г.</t>
  </si>
  <si>
    <t>2.2. Показатели по поступлениям и выплатам учреждения (подразделения) на 2018г.</t>
  </si>
  <si>
    <t>________________________________Красавцева В.А.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</si>
</sst>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1" applyFont="1"/>
    <xf numFmtId="0" fontId="5" fillId="0" borderId="0" xfId="1" applyFont="1" applyFill="1"/>
    <xf numFmtId="0" fontId="9" fillId="0" borderId="0" xfId="1" applyFont="1"/>
    <xf numFmtId="0" fontId="10" fillId="0" borderId="0" xfId="1" applyFont="1"/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9" fillId="0" borderId="7" xfId="1" applyFont="1" applyFill="1" applyBorder="1" applyAlignment="1">
      <alignment horizontal="left"/>
    </xf>
    <xf numFmtId="0" fontId="10" fillId="0" borderId="5" xfId="1" applyFont="1" applyFill="1" applyBorder="1" applyAlignment="1">
      <alignment horizontal="left"/>
    </xf>
    <xf numFmtId="0" fontId="5" fillId="0" borderId="7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 wrapText="1" indent="2"/>
    </xf>
    <xf numFmtId="0" fontId="5" fillId="0" borderId="8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 wrapText="1" indent="3"/>
    </xf>
    <xf numFmtId="0" fontId="5" fillId="0" borderId="5" xfId="1" applyFont="1" applyFill="1" applyBorder="1" applyAlignment="1">
      <alignment horizontal="left" wrapText="1" indent="4"/>
    </xf>
    <xf numFmtId="0" fontId="5" fillId="0" borderId="5" xfId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2" borderId="0" xfId="1" applyFont="1" applyFill="1"/>
    <xf numFmtId="0" fontId="4" fillId="2" borderId="0" xfId="1" applyFont="1" applyFill="1"/>
    <xf numFmtId="0" fontId="6" fillId="2" borderId="0" xfId="1" applyFont="1" applyFill="1"/>
    <xf numFmtId="49" fontId="5" fillId="2" borderId="0" xfId="1" applyNumberFormat="1" applyFont="1" applyFill="1" applyBorder="1" applyAlignment="1">
      <alignment horizontal="left"/>
    </xf>
    <xf numFmtId="0" fontId="8" fillId="2" borderId="0" xfId="1" applyFont="1" applyFill="1"/>
    <xf numFmtId="0" fontId="8" fillId="2" borderId="0" xfId="0" applyFont="1" applyFill="1"/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9" fillId="2" borderId="0" xfId="1" applyFont="1" applyFill="1"/>
    <xf numFmtId="0" fontId="9" fillId="2" borderId="0" xfId="1" applyFont="1" applyFill="1" applyAlignment="1">
      <alignment horizontal="right"/>
    </xf>
    <xf numFmtId="0" fontId="5" fillId="2" borderId="0" xfId="1" applyFont="1" applyFill="1" applyAlignment="1">
      <alignment vertical="top"/>
    </xf>
    <xf numFmtId="0" fontId="5" fillId="2" borderId="0" xfId="1" applyFont="1" applyFill="1" applyAlignment="1">
      <alignment horizontal="left"/>
    </xf>
    <xf numFmtId="0" fontId="5" fillId="2" borderId="0" xfId="1" applyFont="1" applyFill="1" applyAlignment="1">
      <alignment horizontal="left" vertical="top"/>
    </xf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Alignment="1">
      <alignment wrapText="1"/>
    </xf>
    <xf numFmtId="0" fontId="5" fillId="2" borderId="0" xfId="1" applyFont="1" applyFill="1" applyBorder="1" applyAlignment="1">
      <alignment wrapText="1"/>
    </xf>
    <xf numFmtId="49" fontId="5" fillId="2" borderId="0" xfId="1" applyNumberFormat="1" applyFont="1" applyFill="1" applyBorder="1" applyAlignment="1">
      <alignment horizontal="center" vertical="top"/>
    </xf>
    <xf numFmtId="0" fontId="5" fillId="2" borderId="0" xfId="1" applyFont="1" applyFill="1" applyAlignment="1">
      <alignment horizontal="left" vertical="top" wrapText="1"/>
    </xf>
    <xf numFmtId="49" fontId="5" fillId="2" borderId="0" xfId="1" applyNumberFormat="1" applyFont="1" applyFill="1" applyBorder="1" applyAlignment="1">
      <alignment horizontal="left" vertical="top" wrapText="1"/>
    </xf>
    <xf numFmtId="0" fontId="9" fillId="2" borderId="0" xfId="1" applyFont="1" applyFill="1" applyAlignment="1">
      <alignment horizontal="center"/>
    </xf>
    <xf numFmtId="0" fontId="5" fillId="2" borderId="0" xfId="1" applyFont="1" applyFill="1"/>
    <xf numFmtId="0" fontId="13" fillId="4" borderId="0" xfId="0" applyFont="1" applyFill="1" applyAlignment="1">
      <alignment horizontal="center" vertical="center"/>
    </xf>
    <xf numFmtId="4" fontId="11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NumberFormat="1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0" fontId="7" fillId="2" borderId="0" xfId="1" applyFont="1" applyFill="1" applyAlignment="1"/>
    <xf numFmtId="0" fontId="24" fillId="2" borderId="0" xfId="0" applyFont="1" applyFill="1" applyAlignment="1"/>
    <xf numFmtId="0" fontId="8" fillId="2" borderId="0" xfId="1" applyFont="1" applyFill="1" applyAlignment="1">
      <alignment horizontal="justify"/>
    </xf>
    <xf numFmtId="0" fontId="8" fillId="3" borderId="3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/>
    </xf>
    <xf numFmtId="4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vertical="center" wrapText="1"/>
    </xf>
    <xf numFmtId="0" fontId="22" fillId="3" borderId="9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vertical="center" wrapText="1"/>
    </xf>
    <xf numFmtId="0" fontId="20" fillId="3" borderId="0" xfId="0" applyFont="1" applyFill="1" applyAlignment="1">
      <alignment vertical="center" wrapText="1"/>
    </xf>
    <xf numFmtId="0" fontId="20" fillId="3" borderId="0" xfId="0" applyFont="1" applyFill="1" applyAlignment="1">
      <alignment horizontal="center" vertical="center"/>
    </xf>
    <xf numFmtId="4" fontId="20" fillId="3" borderId="0" xfId="0" applyNumberFormat="1" applyFont="1" applyFill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5" fillId="5" borderId="0" xfId="1" applyFont="1" applyFill="1"/>
    <xf numFmtId="0" fontId="9" fillId="5" borderId="0" xfId="1" applyFont="1" applyFill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2" fillId="0" borderId="0" xfId="1" applyFont="1" applyFill="1" applyAlignment="1">
      <alignment horizontal="left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1" fillId="5" borderId="0" xfId="0" applyFont="1" applyFill="1"/>
    <xf numFmtId="0" fontId="21" fillId="0" borderId="0" xfId="0" applyFont="1" applyFill="1" applyAlignment="1">
      <alignment horizontal="center"/>
    </xf>
    <xf numFmtId="0" fontId="0" fillId="0" borderId="0" xfId="0" applyAlignment="1"/>
    <xf numFmtId="0" fontId="15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6" fillId="0" borderId="0" xfId="1" applyFont="1" applyFill="1" applyBorder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2" borderId="0" xfId="1" applyFont="1" applyFill="1" applyAlignment="1">
      <alignment horizontal="center"/>
    </xf>
    <xf numFmtId="2" fontId="5" fillId="2" borderId="0" xfId="1" applyNumberFormat="1" applyFont="1" applyFill="1" applyAlignment="1">
      <alignment vertical="top" wrapText="1"/>
    </xf>
    <xf numFmtId="0" fontId="1" fillId="2" borderId="0" xfId="0" applyFont="1" applyFill="1" applyAlignment="1">
      <alignment horizontal="center" vertical="center"/>
    </xf>
    <xf numFmtId="0" fontId="11" fillId="2" borderId="0" xfId="0" applyFont="1" applyFill="1" applyAlignment="1"/>
    <xf numFmtId="0" fontId="0" fillId="2" borderId="0" xfId="0" applyFill="1" applyAlignment="1"/>
    <xf numFmtId="0" fontId="1" fillId="2" borderId="0" xfId="0" applyFont="1" applyFill="1" applyAlignment="1">
      <alignment vertical="center"/>
    </xf>
    <xf numFmtId="0" fontId="5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49" fontId="5" fillId="2" borderId="7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/>
    </xf>
    <xf numFmtId="49" fontId="5" fillId="5" borderId="2" xfId="1" applyNumberFormat="1" applyFont="1" applyFill="1" applyBorder="1" applyAlignment="1">
      <alignment horizontal="left"/>
    </xf>
    <xf numFmtId="0" fontId="5" fillId="2" borderId="0" xfId="1" applyFont="1" applyFill="1" applyAlignment="1">
      <alignment horizontal="right" vertical="center"/>
    </xf>
    <xf numFmtId="0" fontId="5" fillId="2" borderId="4" xfId="1" applyFont="1" applyFill="1" applyBorder="1" applyAlignment="1">
      <alignment horizontal="right" vertical="center"/>
    </xf>
    <xf numFmtId="0" fontId="5" fillId="2" borderId="0" xfId="1" applyFont="1" applyFill="1" applyAlignment="1">
      <alignment horizontal="right"/>
    </xf>
    <xf numFmtId="49" fontId="5" fillId="5" borderId="2" xfId="1" applyNumberFormat="1" applyFont="1" applyFill="1" applyBorder="1" applyAlignment="1">
      <alignment horizontal="center"/>
    </xf>
    <xf numFmtId="0" fontId="5" fillId="5" borderId="0" xfId="1" applyFont="1" applyFill="1"/>
    <xf numFmtId="0" fontId="5" fillId="5" borderId="0" xfId="1" applyFont="1" applyFill="1" applyBorder="1" applyAlignment="1">
      <alignment horizontal="right"/>
    </xf>
    <xf numFmtId="0" fontId="5" fillId="2" borderId="2" xfId="1" applyFont="1" applyFill="1" applyBorder="1" applyAlignment="1">
      <alignment horizontal="center" vertical="top"/>
    </xf>
    <xf numFmtId="0" fontId="7" fillId="2" borderId="0" xfId="0" applyFont="1" applyFill="1" applyAlignment="1">
      <alignment horizontal="center"/>
    </xf>
    <xf numFmtId="49" fontId="9" fillId="5" borderId="2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top"/>
    </xf>
    <xf numFmtId="0" fontId="5" fillId="2" borderId="0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49" fontId="5" fillId="5" borderId="2" xfId="1" applyNumberFormat="1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left" vertical="top" wrapText="1"/>
    </xf>
    <xf numFmtId="49" fontId="5" fillId="2" borderId="5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9" fillId="5" borderId="0" xfId="1" applyFont="1" applyFill="1" applyBorder="1" applyAlignment="1">
      <alignment horizontal="right"/>
    </xf>
    <xf numFmtId="49" fontId="9" fillId="5" borderId="2" xfId="1" applyNumberFormat="1" applyFont="1" applyFill="1" applyBorder="1" applyAlignment="1">
      <alignment horizontal="left"/>
    </xf>
    <xf numFmtId="49" fontId="5" fillId="5" borderId="7" xfId="1" applyNumberFormat="1" applyFont="1" applyFill="1" applyBorder="1" applyAlignment="1">
      <alignment horizontal="center" vertical="center"/>
    </xf>
    <xf numFmtId="49" fontId="5" fillId="5" borderId="10" xfId="1" applyNumberFormat="1" applyFont="1" applyFill="1" applyBorder="1" applyAlignment="1">
      <alignment horizontal="center" vertical="center"/>
    </xf>
    <xf numFmtId="49" fontId="5" fillId="5" borderId="9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5" fillId="2" borderId="0" xfId="1" applyFont="1" applyFill="1" applyAlignment="1"/>
    <xf numFmtId="0" fontId="7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horizontal="left" wrapText="1"/>
    </xf>
    <xf numFmtId="0" fontId="5" fillId="2" borderId="0" xfId="1" applyFont="1" applyFill="1" applyAlignment="1">
      <alignment horizontal="left" wrapText="1"/>
    </xf>
    <xf numFmtId="0" fontId="6" fillId="2" borderId="0" xfId="1" applyFont="1" applyFill="1" applyAlignment="1">
      <alignment wrapText="1"/>
    </xf>
    <xf numFmtId="0" fontId="8" fillId="2" borderId="0" xfId="1" applyFont="1" applyFill="1" applyAlignment="1">
      <alignment horizontal="left" vertical="top" wrapText="1"/>
    </xf>
    <xf numFmtId="0" fontId="8" fillId="2" borderId="0" xfId="1" applyFont="1" applyFill="1" applyAlignment="1">
      <alignment horizontal="left" vertical="center" wrapText="1"/>
    </xf>
    <xf numFmtId="0" fontId="23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wrapText="1"/>
    </xf>
    <xf numFmtId="0" fontId="5" fillId="0" borderId="2" xfId="1" applyFont="1" applyFill="1" applyBorder="1" applyAlignment="1">
      <alignment horizontal="left" vertical="top" wrapText="1" indent="3"/>
    </xf>
    <xf numFmtId="0" fontId="5" fillId="0" borderId="6" xfId="1" applyFont="1" applyFill="1" applyBorder="1" applyAlignment="1">
      <alignment horizontal="left" vertical="top" wrapText="1" indent="3"/>
    </xf>
    <xf numFmtId="4" fontId="5" fillId="0" borderId="7" xfId="1" applyNumberFormat="1" applyFont="1" applyFill="1" applyBorder="1" applyAlignment="1">
      <alignment horizontal="center" vertical="center"/>
    </xf>
    <xf numFmtId="4" fontId="5" fillId="0" borderId="10" xfId="1" applyNumberFormat="1" applyFont="1" applyFill="1" applyBorder="1" applyAlignment="1">
      <alignment horizontal="center" vertical="center"/>
    </xf>
    <xf numFmtId="4" fontId="5" fillId="0" borderId="9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0" fontId="9" fillId="0" borderId="10" xfId="1" applyFont="1" applyFill="1" applyBorder="1" applyAlignment="1">
      <alignment horizontal="left" vertical="top" wrapText="1"/>
    </xf>
    <xf numFmtId="0" fontId="9" fillId="0" borderId="9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left" vertical="top" wrapText="1"/>
    </xf>
    <xf numFmtId="4" fontId="5" fillId="2" borderId="8" xfId="1" applyNumberFormat="1" applyFont="1" applyFill="1" applyBorder="1" applyAlignment="1">
      <alignment horizontal="center" vertical="center"/>
    </xf>
    <xf numFmtId="4" fontId="5" fillId="2" borderId="11" xfId="1" applyNumberFormat="1" applyFont="1" applyFill="1" applyBorder="1" applyAlignment="1">
      <alignment horizontal="center" vertical="center"/>
    </xf>
    <xf numFmtId="4" fontId="5" fillId="2" borderId="1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top" wrapText="1" indent="2"/>
    </xf>
    <xf numFmtId="0" fontId="5" fillId="0" borderId="6" xfId="1" applyFont="1" applyFill="1" applyBorder="1" applyAlignment="1">
      <alignment horizontal="left" vertical="top" wrapText="1" indent="2"/>
    </xf>
    <xf numFmtId="4" fontId="5" fillId="2" borderId="7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top" wrapText="1"/>
    </xf>
    <xf numFmtId="0" fontId="5" fillId="0" borderId="12" xfId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horizontal="left" vertical="top" wrapText="1" indent="2"/>
    </xf>
    <xf numFmtId="0" fontId="5" fillId="0" borderId="9" xfId="1" applyFont="1" applyFill="1" applyBorder="1" applyAlignment="1">
      <alignment horizontal="left" vertical="top" wrapText="1" indent="2"/>
    </xf>
    <xf numFmtId="4" fontId="5" fillId="0" borderId="8" xfId="1" applyNumberFormat="1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>
      <alignment horizontal="center" vertical="center"/>
    </xf>
    <xf numFmtId="4" fontId="5" fillId="0" borderId="12" xfId="1" applyNumberFormat="1" applyFont="1" applyFill="1" applyBorder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4" fontId="5" fillId="2" borderId="10" xfId="1" applyNumberFormat="1" applyFont="1" applyFill="1" applyBorder="1" applyAlignment="1">
      <alignment horizontal="center" vertical="center"/>
    </xf>
    <xf numFmtId="4" fontId="5" fillId="2" borderId="9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10" fillId="0" borderId="2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4" fontId="9" fillId="2" borderId="8" xfId="1" applyNumberFormat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4" fontId="9" fillId="2" borderId="7" xfId="1" applyNumberFormat="1" applyFont="1" applyFill="1" applyBorder="1" applyAlignment="1">
      <alignment horizontal="center" vertical="center"/>
    </xf>
    <xf numFmtId="4" fontId="9" fillId="2" borderId="10" xfId="1" applyNumberFormat="1" applyFont="1" applyFill="1" applyBorder="1" applyAlignment="1">
      <alignment horizontal="center" vertical="center"/>
    </xf>
    <xf numFmtId="4" fontId="9" fillId="2" borderId="9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9" fillId="0" borderId="11" xfId="0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9"/>
  <sheetViews>
    <sheetView tabSelected="1" view="pageBreakPreview" topLeftCell="A27" zoomScale="81" zoomScaleNormal="55" zoomScaleSheetLayoutView="81" workbookViewId="0">
      <selection activeCell="H54" sqref="H54"/>
    </sheetView>
  </sheetViews>
  <sheetFormatPr defaultColWidth="9.140625" defaultRowHeight="12.75"/>
  <cols>
    <col min="1" max="1" width="42.140625" style="34" customWidth="1"/>
    <col min="2" max="2" width="7" style="7" customWidth="1"/>
    <col min="3" max="3" width="7.5703125" style="7" hidden="1" customWidth="1"/>
    <col min="4" max="4" width="13.5703125" style="7" customWidth="1"/>
    <col min="5" max="5" width="19.5703125" style="7" customWidth="1"/>
    <col min="6" max="6" width="19.140625" style="7" customWidth="1"/>
    <col min="7" max="7" width="18.5703125" style="7" customWidth="1"/>
    <col min="8" max="8" width="14.7109375" style="7" customWidth="1"/>
    <col min="9" max="9" width="17.140625" style="7" customWidth="1"/>
    <col min="10" max="10" width="23.28515625" style="7" customWidth="1"/>
    <col min="11" max="11" width="21.85546875" style="7" customWidth="1"/>
    <col min="12" max="16384" width="9.140625" style="7"/>
  </cols>
  <sheetData>
    <row r="1" spans="1:11" ht="32.25" customHeight="1">
      <c r="A1" s="114" t="s">
        <v>169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1" ht="19.5" customHeight="1">
      <c r="A2" s="116" t="s">
        <v>0</v>
      </c>
      <c r="B2" s="110" t="s">
        <v>1</v>
      </c>
      <c r="C2" s="110" t="s">
        <v>97</v>
      </c>
      <c r="D2" s="110" t="s">
        <v>85</v>
      </c>
      <c r="E2" s="110" t="s">
        <v>2</v>
      </c>
      <c r="F2" s="110"/>
      <c r="G2" s="110"/>
      <c r="H2" s="110"/>
      <c r="I2" s="110"/>
      <c r="J2" s="110"/>
    </row>
    <row r="3" spans="1:11" ht="15">
      <c r="A3" s="117"/>
      <c r="B3" s="110"/>
      <c r="C3" s="110"/>
      <c r="D3" s="110"/>
      <c r="E3" s="119" t="s">
        <v>36</v>
      </c>
      <c r="F3" s="120" t="s">
        <v>4</v>
      </c>
      <c r="G3" s="120"/>
      <c r="H3" s="120"/>
      <c r="I3" s="120"/>
      <c r="J3" s="120"/>
    </row>
    <row r="4" spans="1:11" ht="51.75" customHeight="1">
      <c r="A4" s="117"/>
      <c r="B4" s="110"/>
      <c r="C4" s="110"/>
      <c r="D4" s="110"/>
      <c r="E4" s="119"/>
      <c r="F4" s="110" t="s">
        <v>78</v>
      </c>
      <c r="G4" s="110" t="s">
        <v>79</v>
      </c>
      <c r="H4" s="110" t="s">
        <v>80</v>
      </c>
      <c r="I4" s="111" t="s">
        <v>81</v>
      </c>
      <c r="J4" s="112"/>
    </row>
    <row r="5" spans="1:11" ht="46.5" customHeight="1">
      <c r="A5" s="118"/>
      <c r="B5" s="110"/>
      <c r="C5" s="110"/>
      <c r="D5" s="110"/>
      <c r="E5" s="119"/>
      <c r="F5" s="110"/>
      <c r="G5" s="110"/>
      <c r="H5" s="110"/>
      <c r="I5" s="102" t="s">
        <v>3</v>
      </c>
      <c r="J5" s="101" t="s">
        <v>5</v>
      </c>
    </row>
    <row r="6" spans="1:11" ht="21.75" customHeight="1">
      <c r="A6" s="24">
        <v>1</v>
      </c>
      <c r="B6" s="24">
        <v>2</v>
      </c>
      <c r="C6" s="24"/>
      <c r="D6" s="24">
        <v>3</v>
      </c>
      <c r="E6" s="24">
        <v>4</v>
      </c>
      <c r="F6" s="24">
        <v>5</v>
      </c>
      <c r="G6" s="24">
        <v>6</v>
      </c>
      <c r="H6" s="24">
        <v>7</v>
      </c>
      <c r="I6" s="24">
        <v>8</v>
      </c>
      <c r="J6" s="24">
        <v>9</v>
      </c>
    </row>
    <row r="7" spans="1:11" ht="30" customHeight="1">
      <c r="A7" s="71" t="s">
        <v>6</v>
      </c>
      <c r="B7" s="72">
        <v>100</v>
      </c>
      <c r="C7" s="72"/>
      <c r="D7" s="72" t="s">
        <v>7</v>
      </c>
      <c r="E7" s="74">
        <f>E9+E10+E11+E15+E16+E17+E18+E19</f>
        <v>10549513.060000001</v>
      </c>
      <c r="F7" s="74" t="str">
        <f>F11</f>
        <v>х</v>
      </c>
      <c r="G7" s="74" t="str">
        <f>G11</f>
        <v>х</v>
      </c>
      <c r="H7" s="74">
        <v>0</v>
      </c>
      <c r="I7" s="74">
        <v>1915014</v>
      </c>
      <c r="J7" s="74">
        <v>0</v>
      </c>
      <c r="K7" s="33"/>
    </row>
    <row r="8" spans="1:11" ht="18.75" customHeight="1">
      <c r="A8" s="67" t="s">
        <v>4</v>
      </c>
      <c r="B8" s="68"/>
      <c r="C8" s="68"/>
      <c r="D8" s="68"/>
      <c r="E8" s="70"/>
      <c r="F8" s="68"/>
      <c r="G8" s="68"/>
      <c r="H8" s="68"/>
      <c r="I8" s="70"/>
      <c r="J8" s="68"/>
      <c r="K8" s="33"/>
    </row>
    <row r="9" spans="1:11" s="35" customFormat="1" ht="47.25" customHeight="1">
      <c r="A9" s="71" t="s">
        <v>112</v>
      </c>
      <c r="B9" s="72">
        <v>110</v>
      </c>
      <c r="C9" s="72"/>
      <c r="D9" s="72">
        <v>130</v>
      </c>
      <c r="E9" s="74">
        <f>F9</f>
        <v>8579569.0600000005</v>
      </c>
      <c r="F9" s="74">
        <v>8579569.0600000005</v>
      </c>
      <c r="G9" s="72" t="s">
        <v>7</v>
      </c>
      <c r="H9" s="72" t="s">
        <v>7</v>
      </c>
      <c r="I9" s="74">
        <v>0</v>
      </c>
      <c r="J9" s="72" t="s">
        <v>7</v>
      </c>
      <c r="K9" s="36"/>
    </row>
    <row r="10" spans="1:11" s="35" customFormat="1" ht="30" customHeight="1">
      <c r="A10" s="71" t="s">
        <v>131</v>
      </c>
      <c r="B10" s="72">
        <v>120</v>
      </c>
      <c r="C10" s="72"/>
      <c r="D10" s="72">
        <v>130</v>
      </c>
      <c r="E10" s="74">
        <v>54930</v>
      </c>
      <c r="F10" s="72" t="s">
        <v>7</v>
      </c>
      <c r="G10" s="72">
        <v>0</v>
      </c>
      <c r="H10" s="72" t="s">
        <v>7</v>
      </c>
      <c r="I10" s="74">
        <v>0</v>
      </c>
      <c r="J10" s="72" t="s">
        <v>7</v>
      </c>
    </row>
    <row r="11" spans="1:11" s="35" customFormat="1" ht="35.25" customHeight="1">
      <c r="A11" s="71" t="s">
        <v>93</v>
      </c>
      <c r="B11" s="72">
        <v>130</v>
      </c>
      <c r="C11" s="72"/>
      <c r="D11" s="72">
        <v>130</v>
      </c>
      <c r="E11" s="74">
        <f>E13</f>
        <v>1915014</v>
      </c>
      <c r="F11" s="68" t="s">
        <v>7</v>
      </c>
      <c r="G11" s="68" t="s">
        <v>7</v>
      </c>
      <c r="H11" s="72" t="s">
        <v>7</v>
      </c>
      <c r="I11" s="74">
        <v>1915014</v>
      </c>
      <c r="J11" s="74">
        <v>0</v>
      </c>
      <c r="K11" s="33"/>
    </row>
    <row r="12" spans="1:11" s="14" customFormat="1" ht="14.25" customHeight="1">
      <c r="A12" s="87" t="s">
        <v>4</v>
      </c>
      <c r="B12" s="88"/>
      <c r="C12" s="88"/>
      <c r="D12" s="88"/>
      <c r="E12" s="89"/>
      <c r="F12" s="89"/>
      <c r="G12" s="88"/>
      <c r="H12" s="88"/>
      <c r="I12" s="89"/>
      <c r="J12" s="88"/>
      <c r="K12" s="7"/>
    </row>
    <row r="13" spans="1:11" ht="18.75">
      <c r="A13" s="90" t="s">
        <v>132</v>
      </c>
      <c r="B13" s="91">
        <v>1301</v>
      </c>
      <c r="C13" s="91"/>
      <c r="D13" s="68"/>
      <c r="E13" s="70">
        <f>I13</f>
        <v>1915014</v>
      </c>
      <c r="F13" s="68" t="s">
        <v>7</v>
      </c>
      <c r="G13" s="68" t="s">
        <v>7</v>
      </c>
      <c r="H13" s="68" t="s">
        <v>7</v>
      </c>
      <c r="I13" s="74">
        <v>1915014</v>
      </c>
      <c r="J13" s="68" t="s">
        <v>7</v>
      </c>
      <c r="K13" s="33"/>
    </row>
    <row r="14" spans="1:11" ht="37.5">
      <c r="A14" s="90" t="s">
        <v>133</v>
      </c>
      <c r="B14" s="91">
        <v>1302</v>
      </c>
      <c r="C14" s="91"/>
      <c r="D14" s="68"/>
      <c r="E14" s="70">
        <f>I14</f>
        <v>0</v>
      </c>
      <c r="F14" s="68" t="s">
        <v>7</v>
      </c>
      <c r="G14" s="68" t="s">
        <v>7</v>
      </c>
      <c r="H14" s="68" t="s">
        <v>7</v>
      </c>
      <c r="I14" s="70">
        <v>0</v>
      </c>
      <c r="J14" s="68" t="s">
        <v>7</v>
      </c>
      <c r="K14" s="33"/>
    </row>
    <row r="15" spans="1:11" ht="90" customHeight="1">
      <c r="A15" s="92" t="s">
        <v>76</v>
      </c>
      <c r="B15" s="68">
        <v>140</v>
      </c>
      <c r="C15" s="68"/>
      <c r="D15" s="68"/>
      <c r="E15" s="70">
        <v>0</v>
      </c>
      <c r="F15" s="68" t="s">
        <v>7</v>
      </c>
      <c r="G15" s="68" t="s">
        <v>7</v>
      </c>
      <c r="H15" s="68" t="s">
        <v>7</v>
      </c>
      <c r="I15" s="70">
        <v>0</v>
      </c>
      <c r="J15" s="68" t="s">
        <v>7</v>
      </c>
    </row>
    <row r="16" spans="1:11" s="35" customFormat="1" ht="31.5" customHeight="1">
      <c r="A16" s="71" t="s">
        <v>134</v>
      </c>
      <c r="B16" s="72">
        <v>150</v>
      </c>
      <c r="C16" s="72"/>
      <c r="D16" s="72">
        <v>130</v>
      </c>
      <c r="E16" s="74">
        <f>I16</f>
        <v>0</v>
      </c>
      <c r="F16" s="72" t="s">
        <v>7</v>
      </c>
      <c r="G16" s="72" t="s">
        <v>7</v>
      </c>
      <c r="H16" s="72" t="s">
        <v>7</v>
      </c>
      <c r="I16" s="72">
        <f>J16</f>
        <v>0</v>
      </c>
      <c r="J16" s="72"/>
    </row>
    <row r="17" spans="1:13" s="35" customFormat="1" ht="35.25" customHeight="1">
      <c r="A17" s="71" t="s">
        <v>135</v>
      </c>
      <c r="B17" s="72">
        <v>160</v>
      </c>
      <c r="C17" s="72"/>
      <c r="D17" s="72">
        <v>130</v>
      </c>
      <c r="E17" s="74">
        <f>I17</f>
        <v>0</v>
      </c>
      <c r="F17" s="72" t="s">
        <v>7</v>
      </c>
      <c r="G17" s="72" t="s">
        <v>7</v>
      </c>
      <c r="H17" s="72" t="s">
        <v>7</v>
      </c>
      <c r="I17" s="72"/>
      <c r="J17" s="68" t="s">
        <v>7</v>
      </c>
    </row>
    <row r="18" spans="1:13" s="35" customFormat="1" ht="30" customHeight="1">
      <c r="A18" s="71" t="s">
        <v>77</v>
      </c>
      <c r="B18" s="72">
        <v>170</v>
      </c>
      <c r="C18" s="72"/>
      <c r="D18" s="72">
        <v>130</v>
      </c>
      <c r="E18" s="74">
        <v>0</v>
      </c>
      <c r="F18" s="72" t="s">
        <v>7</v>
      </c>
      <c r="G18" s="72" t="s">
        <v>7</v>
      </c>
      <c r="H18" s="72" t="s">
        <v>7</v>
      </c>
      <c r="I18" s="74"/>
      <c r="J18" s="74"/>
      <c r="K18" s="36"/>
    </row>
    <row r="19" spans="1:13" ht="27" customHeight="1">
      <c r="A19" s="71" t="s">
        <v>82</v>
      </c>
      <c r="B19" s="72">
        <v>180</v>
      </c>
      <c r="C19" s="68"/>
      <c r="D19" s="72" t="s">
        <v>7</v>
      </c>
      <c r="E19" s="74">
        <v>0</v>
      </c>
      <c r="F19" s="72" t="s">
        <v>7</v>
      </c>
      <c r="G19" s="72" t="s">
        <v>7</v>
      </c>
      <c r="H19" s="72" t="s">
        <v>7</v>
      </c>
      <c r="I19" s="74">
        <v>0</v>
      </c>
      <c r="J19" s="72" t="s">
        <v>7</v>
      </c>
      <c r="K19" s="61"/>
      <c r="L19" s="61"/>
      <c r="M19" s="61"/>
    </row>
    <row r="20" spans="1:13" s="14" customFormat="1" ht="16.5" customHeight="1">
      <c r="A20" s="87" t="s">
        <v>4</v>
      </c>
      <c r="B20" s="88"/>
      <c r="C20" s="88"/>
      <c r="D20" s="88"/>
      <c r="E20" s="89"/>
      <c r="F20" s="88"/>
      <c r="G20" s="88"/>
      <c r="H20" s="88"/>
      <c r="I20" s="88"/>
      <c r="J20" s="88"/>
      <c r="K20" s="61"/>
      <c r="L20" s="97"/>
      <c r="M20" s="97"/>
    </row>
    <row r="21" spans="1:13" s="14" customFormat="1" ht="18.75">
      <c r="A21" s="90"/>
      <c r="B21" s="91">
        <v>1801</v>
      </c>
      <c r="C21" s="91"/>
      <c r="D21" s="88" t="s">
        <v>7</v>
      </c>
      <c r="E21" s="89"/>
      <c r="F21" s="88" t="s">
        <v>7</v>
      </c>
      <c r="G21" s="88" t="s">
        <v>7</v>
      </c>
      <c r="H21" s="88" t="s">
        <v>7</v>
      </c>
      <c r="I21" s="88"/>
      <c r="J21" s="88" t="s">
        <v>7</v>
      </c>
      <c r="K21" s="61"/>
      <c r="L21" s="97"/>
      <c r="M21" s="97"/>
    </row>
    <row r="22" spans="1:13" ht="26.25" customHeight="1">
      <c r="A22" s="71" t="s">
        <v>75</v>
      </c>
      <c r="B22" s="72">
        <v>200</v>
      </c>
      <c r="C22" s="72"/>
      <c r="D22" s="72" t="s">
        <v>7</v>
      </c>
      <c r="E22" s="74">
        <f>E24+E31+E42+E43+E44</f>
        <v>10549513.060000001</v>
      </c>
      <c r="F22" s="74">
        <f>F24+F31+F42+F43+F44</f>
        <v>8579569.0600000005</v>
      </c>
      <c r="G22" s="74"/>
      <c r="H22" s="74"/>
      <c r="I22" s="74">
        <f>I48+I43</f>
        <v>1915014</v>
      </c>
      <c r="J22" s="74"/>
      <c r="K22" s="60"/>
      <c r="L22" s="61"/>
      <c r="M22" s="61"/>
    </row>
    <row r="23" spans="1:13" ht="30" customHeight="1">
      <c r="A23" s="67" t="s">
        <v>83</v>
      </c>
      <c r="B23" s="68"/>
      <c r="C23" s="68"/>
      <c r="D23" s="69"/>
      <c r="E23" s="70"/>
      <c r="F23" s="68"/>
      <c r="G23" s="68"/>
      <c r="H23" s="68"/>
      <c r="I23" s="68"/>
      <c r="J23" s="68"/>
      <c r="K23" s="61"/>
      <c r="L23" s="61"/>
      <c r="M23" s="61"/>
    </row>
    <row r="24" spans="1:13" s="35" customFormat="1" ht="45.75" customHeight="1">
      <c r="A24" s="71" t="s">
        <v>136</v>
      </c>
      <c r="B24" s="72">
        <v>210</v>
      </c>
      <c r="C24" s="72"/>
      <c r="D24" s="73">
        <v>100</v>
      </c>
      <c r="E24" s="74">
        <f>E30+E27+E26</f>
        <v>6089097.9000000004</v>
      </c>
      <c r="F24" s="74">
        <f>F30+F27+F26</f>
        <v>6089097.9000000004</v>
      </c>
      <c r="G24" s="74"/>
      <c r="H24" s="74"/>
      <c r="I24" s="74"/>
      <c r="J24" s="74"/>
      <c r="K24" s="60"/>
      <c r="L24" s="98"/>
      <c r="M24" s="98"/>
    </row>
    <row r="25" spans="1:13" s="61" customFormat="1" ht="21.75" customHeight="1">
      <c r="A25" s="67" t="s">
        <v>8</v>
      </c>
      <c r="B25" s="68"/>
      <c r="C25" s="68"/>
      <c r="D25" s="69"/>
      <c r="E25" s="70"/>
      <c r="F25" s="70"/>
      <c r="G25" s="70"/>
      <c r="H25" s="70"/>
      <c r="I25" s="70"/>
      <c r="J25" s="70"/>
    </row>
    <row r="26" spans="1:13" s="61" customFormat="1" ht="32.25" customHeight="1">
      <c r="A26" s="67" t="s">
        <v>113</v>
      </c>
      <c r="B26" s="68">
        <v>211</v>
      </c>
      <c r="C26" s="68">
        <v>211</v>
      </c>
      <c r="D26" s="69">
        <v>111</v>
      </c>
      <c r="E26" s="70">
        <f>F26</f>
        <v>4682052.03</v>
      </c>
      <c r="F26" s="70">
        <v>4682052.03</v>
      </c>
      <c r="G26" s="70"/>
      <c r="H26" s="70"/>
      <c r="I26" s="70"/>
      <c r="J26" s="70"/>
    </row>
    <row r="27" spans="1:13" s="61" customFormat="1" ht="27" customHeight="1">
      <c r="A27" s="67" t="s">
        <v>114</v>
      </c>
      <c r="B27" s="68">
        <v>212</v>
      </c>
      <c r="C27" s="68">
        <v>212</v>
      </c>
      <c r="D27" s="69">
        <v>112</v>
      </c>
      <c r="E27" s="70"/>
      <c r="F27" s="70"/>
      <c r="G27" s="70"/>
      <c r="H27" s="70"/>
      <c r="I27" s="70"/>
      <c r="J27" s="70"/>
    </row>
    <row r="28" spans="1:13" s="61" customFormat="1" ht="12.75" hidden="1" customHeight="1">
      <c r="A28" s="67" t="s">
        <v>94</v>
      </c>
      <c r="B28" s="68"/>
      <c r="C28" s="69">
        <v>21201</v>
      </c>
      <c r="D28" s="69"/>
      <c r="E28" s="70"/>
      <c r="F28" s="70"/>
      <c r="G28" s="70"/>
      <c r="H28" s="70"/>
      <c r="I28" s="70">
        <f>30000+50000</f>
        <v>80000</v>
      </c>
      <c r="J28" s="70"/>
    </row>
    <row r="29" spans="1:13" s="61" customFormat="1" ht="12.75" hidden="1" customHeight="1">
      <c r="A29" s="67" t="s">
        <v>95</v>
      </c>
      <c r="B29" s="68"/>
      <c r="C29" s="69">
        <v>21299</v>
      </c>
      <c r="D29" s="69"/>
      <c r="E29" s="70"/>
      <c r="F29" s="70"/>
      <c r="G29" s="70"/>
      <c r="H29" s="70"/>
      <c r="I29" s="70">
        <v>0</v>
      </c>
      <c r="J29" s="70"/>
    </row>
    <row r="30" spans="1:13" s="61" customFormat="1" ht="23.25" customHeight="1">
      <c r="A30" s="67" t="s">
        <v>115</v>
      </c>
      <c r="B30" s="68">
        <v>213</v>
      </c>
      <c r="C30" s="68">
        <v>213</v>
      </c>
      <c r="D30" s="69">
        <v>119</v>
      </c>
      <c r="E30" s="70">
        <f>F30</f>
        <v>1407045.87</v>
      </c>
      <c r="F30" s="70">
        <v>1407045.87</v>
      </c>
      <c r="G30" s="70"/>
      <c r="H30" s="70"/>
      <c r="I30" s="70"/>
      <c r="J30" s="70"/>
    </row>
    <row r="31" spans="1:13" s="35" customFormat="1" ht="44.25" customHeight="1">
      <c r="A31" s="71" t="s">
        <v>84</v>
      </c>
      <c r="B31" s="72">
        <v>220</v>
      </c>
      <c r="C31" s="72"/>
      <c r="D31" s="73">
        <v>240</v>
      </c>
      <c r="E31" s="74">
        <f>E39+E38+E37+E36+E34+E33</f>
        <v>920605.13</v>
      </c>
      <c r="F31" s="74">
        <f>F39+F38+F37+F36+F34+F33</f>
        <v>890195.13</v>
      </c>
      <c r="G31" s="74"/>
      <c r="H31" s="74"/>
      <c r="I31" s="74"/>
      <c r="J31" s="74"/>
      <c r="K31" s="60"/>
      <c r="L31" s="98"/>
      <c r="M31" s="98"/>
    </row>
    <row r="32" spans="1:13" s="61" customFormat="1" ht="18.75">
      <c r="A32" s="67" t="s">
        <v>8</v>
      </c>
      <c r="B32" s="68"/>
      <c r="C32" s="68"/>
      <c r="D32" s="69"/>
      <c r="E32" s="70"/>
      <c r="F32" s="70"/>
      <c r="G32" s="70"/>
      <c r="H32" s="70"/>
      <c r="I32" s="70"/>
      <c r="J32" s="70"/>
      <c r="K32" s="60"/>
    </row>
    <row r="33" spans="1:13" s="61" customFormat="1" ht="30" customHeight="1">
      <c r="A33" s="67" t="s">
        <v>116</v>
      </c>
      <c r="B33" s="68">
        <v>221</v>
      </c>
      <c r="C33" s="68">
        <v>221</v>
      </c>
      <c r="D33" s="69">
        <v>244</v>
      </c>
      <c r="E33" s="70">
        <f>F33</f>
        <v>30673.21</v>
      </c>
      <c r="F33" s="70">
        <v>30673.21</v>
      </c>
      <c r="G33" s="70"/>
      <c r="H33" s="70"/>
      <c r="I33" s="70"/>
      <c r="J33" s="70"/>
    </row>
    <row r="34" spans="1:13" s="61" customFormat="1" ht="28.5" customHeight="1">
      <c r="A34" s="67" t="s">
        <v>117</v>
      </c>
      <c r="B34" s="68">
        <v>222</v>
      </c>
      <c r="C34" s="68">
        <v>222</v>
      </c>
      <c r="D34" s="69">
        <v>244</v>
      </c>
      <c r="E34" s="70"/>
      <c r="F34" s="70"/>
      <c r="G34" s="70"/>
      <c r="H34" s="70"/>
      <c r="I34" s="70"/>
      <c r="J34" s="70"/>
    </row>
    <row r="35" spans="1:13" s="61" customFormat="1" ht="37.5" hidden="1">
      <c r="A35" s="67" t="s">
        <v>96</v>
      </c>
      <c r="B35" s="68"/>
      <c r="C35" s="68"/>
      <c r="D35" s="69"/>
      <c r="E35" s="70"/>
      <c r="F35" s="70"/>
      <c r="G35" s="70"/>
      <c r="H35" s="70"/>
      <c r="I35" s="70"/>
      <c r="J35" s="70"/>
    </row>
    <row r="36" spans="1:13" s="61" customFormat="1" ht="33" customHeight="1">
      <c r="A36" s="67" t="s">
        <v>118</v>
      </c>
      <c r="B36" s="68">
        <v>223</v>
      </c>
      <c r="C36" s="68">
        <v>223</v>
      </c>
      <c r="D36" s="69">
        <v>244</v>
      </c>
      <c r="E36" s="70">
        <f>F36</f>
        <v>565823</v>
      </c>
      <c r="F36" s="70">
        <v>565823</v>
      </c>
      <c r="G36" s="70"/>
      <c r="H36" s="70"/>
      <c r="I36" s="70"/>
      <c r="J36" s="70"/>
      <c r="K36" s="60"/>
    </row>
    <row r="37" spans="1:13" s="61" customFormat="1" ht="39" customHeight="1">
      <c r="A37" s="67" t="s">
        <v>119</v>
      </c>
      <c r="B37" s="68">
        <v>224</v>
      </c>
      <c r="C37" s="68">
        <v>224</v>
      </c>
      <c r="D37" s="69">
        <v>244</v>
      </c>
      <c r="E37" s="70"/>
      <c r="F37" s="70"/>
      <c r="G37" s="70"/>
      <c r="H37" s="70"/>
      <c r="I37" s="70"/>
      <c r="J37" s="70"/>
      <c r="K37" s="60"/>
    </row>
    <row r="38" spans="1:13" s="61" customFormat="1" ht="37.5">
      <c r="A38" s="67" t="s">
        <v>99</v>
      </c>
      <c r="B38" s="68">
        <v>225</v>
      </c>
      <c r="C38" s="68">
        <v>225</v>
      </c>
      <c r="D38" s="69">
        <v>244</v>
      </c>
      <c r="E38" s="70">
        <v>73128</v>
      </c>
      <c r="F38" s="70">
        <v>42718</v>
      </c>
      <c r="G38" s="70"/>
      <c r="H38" s="70"/>
      <c r="I38" s="70"/>
      <c r="J38" s="70"/>
    </row>
    <row r="39" spans="1:13" s="61" customFormat="1" ht="22.5" customHeight="1">
      <c r="A39" s="67" t="s">
        <v>98</v>
      </c>
      <c r="B39" s="68">
        <v>226</v>
      </c>
      <c r="C39" s="68">
        <v>226</v>
      </c>
      <c r="D39" s="69">
        <v>244</v>
      </c>
      <c r="E39" s="70">
        <f>F39</f>
        <v>250980.92</v>
      </c>
      <c r="F39" s="70">
        <v>250980.92</v>
      </c>
      <c r="G39" s="70"/>
      <c r="H39" s="70"/>
      <c r="I39" s="70"/>
      <c r="J39" s="70"/>
      <c r="K39" s="60"/>
    </row>
    <row r="40" spans="1:13" s="61" customFormat="1" ht="12.75" hidden="1" customHeight="1">
      <c r="A40" s="67" t="s">
        <v>102</v>
      </c>
      <c r="B40" s="68"/>
      <c r="C40" s="68">
        <v>22603</v>
      </c>
      <c r="D40" s="69">
        <v>244</v>
      </c>
      <c r="E40" s="70">
        <f t="shared" ref="E40:E41" si="0">F40+I40+G40</f>
        <v>226755</v>
      </c>
      <c r="F40" s="70">
        <v>226755</v>
      </c>
      <c r="G40" s="70"/>
      <c r="H40" s="70"/>
      <c r="I40" s="70">
        <v>0</v>
      </c>
      <c r="J40" s="70"/>
    </row>
    <row r="41" spans="1:13" s="61" customFormat="1" ht="12.75" hidden="1" customHeight="1">
      <c r="A41" s="67" t="s">
        <v>103</v>
      </c>
      <c r="B41" s="68"/>
      <c r="C41" s="68">
        <v>22699</v>
      </c>
      <c r="D41" s="69">
        <v>244</v>
      </c>
      <c r="E41" s="70">
        <f t="shared" si="0"/>
        <v>293355</v>
      </c>
      <c r="F41" s="70">
        <v>226755</v>
      </c>
      <c r="G41" s="70"/>
      <c r="H41" s="70"/>
      <c r="I41" s="70">
        <f>48100+18500+J41</f>
        <v>66600</v>
      </c>
      <c r="J41" s="70"/>
    </row>
    <row r="42" spans="1:13" s="61" customFormat="1" ht="37.5">
      <c r="A42" s="71" t="s">
        <v>120</v>
      </c>
      <c r="B42" s="72">
        <v>262</v>
      </c>
      <c r="C42" s="72">
        <v>262</v>
      </c>
      <c r="D42" s="73">
        <v>321</v>
      </c>
      <c r="E42" s="74">
        <f>F42</f>
        <v>1500000</v>
      </c>
      <c r="F42" s="74">
        <v>1500000</v>
      </c>
      <c r="G42" s="74"/>
      <c r="H42" s="74"/>
      <c r="I42" s="74"/>
      <c r="J42" s="74"/>
    </row>
    <row r="43" spans="1:13" s="61" customFormat="1" ht="37.5">
      <c r="A43" s="71" t="s">
        <v>106</v>
      </c>
      <c r="B43" s="72">
        <v>290</v>
      </c>
      <c r="C43" s="72">
        <v>290</v>
      </c>
      <c r="D43" s="73">
        <v>850</v>
      </c>
      <c r="E43" s="74">
        <v>16300</v>
      </c>
      <c r="F43" s="74">
        <v>2000</v>
      </c>
      <c r="G43" s="74"/>
      <c r="H43" s="74"/>
      <c r="I43" s="74"/>
      <c r="J43" s="74"/>
      <c r="K43" s="60"/>
    </row>
    <row r="44" spans="1:13" s="59" customFormat="1" ht="37.5">
      <c r="A44" s="71" t="s">
        <v>137</v>
      </c>
      <c r="B44" s="72">
        <v>230</v>
      </c>
      <c r="C44" s="72">
        <v>310</v>
      </c>
      <c r="D44" s="73">
        <v>244</v>
      </c>
      <c r="E44" s="74">
        <f>E48+E46</f>
        <v>2023510.03</v>
      </c>
      <c r="F44" s="74">
        <f>F48+F46</f>
        <v>98276.03</v>
      </c>
      <c r="G44" s="74"/>
      <c r="H44" s="74"/>
      <c r="I44" s="74"/>
      <c r="J44" s="74"/>
      <c r="K44" s="60"/>
      <c r="L44" s="98"/>
      <c r="M44" s="98"/>
    </row>
    <row r="45" spans="1:13" s="61" customFormat="1" ht="18.75">
      <c r="A45" s="67" t="s">
        <v>8</v>
      </c>
      <c r="B45" s="68"/>
      <c r="C45" s="68"/>
      <c r="D45" s="69"/>
      <c r="E45" s="70"/>
      <c r="F45" s="70"/>
      <c r="G45" s="70"/>
      <c r="H45" s="70"/>
      <c r="I45" s="70"/>
      <c r="J45" s="70"/>
      <c r="K45" s="60"/>
    </row>
    <row r="46" spans="1:13" ht="37.5">
      <c r="A46" s="67" t="s">
        <v>100</v>
      </c>
      <c r="B46" s="68">
        <v>310</v>
      </c>
      <c r="C46" s="68">
        <v>310</v>
      </c>
      <c r="D46" s="69">
        <v>244</v>
      </c>
      <c r="E46" s="70"/>
      <c r="F46" s="70"/>
      <c r="G46" s="70"/>
      <c r="H46" s="70"/>
      <c r="I46" s="70"/>
      <c r="J46" s="70"/>
      <c r="K46" s="60"/>
      <c r="L46" s="61"/>
      <c r="M46" s="61"/>
    </row>
    <row r="47" spans="1:13" ht="12.75" hidden="1" customHeight="1">
      <c r="A47" s="67" t="s">
        <v>105</v>
      </c>
      <c r="B47" s="68"/>
      <c r="C47" s="68">
        <v>31005</v>
      </c>
      <c r="D47" s="69">
        <v>244</v>
      </c>
      <c r="E47" s="70"/>
      <c r="F47" s="70"/>
      <c r="G47" s="70"/>
      <c r="H47" s="70"/>
      <c r="I47" s="70">
        <v>800000</v>
      </c>
      <c r="J47" s="70"/>
      <c r="K47" s="61"/>
      <c r="L47" s="61"/>
      <c r="M47" s="61"/>
    </row>
    <row r="48" spans="1:13" ht="37.5">
      <c r="A48" s="67" t="s">
        <v>101</v>
      </c>
      <c r="B48" s="68">
        <v>340</v>
      </c>
      <c r="C48" s="68">
        <v>340</v>
      </c>
      <c r="D48" s="69">
        <v>244</v>
      </c>
      <c r="E48" s="70">
        <v>2023510.03</v>
      </c>
      <c r="F48" s="70">
        <v>98276.03</v>
      </c>
      <c r="G48" s="70"/>
      <c r="H48" s="70"/>
      <c r="I48" s="70">
        <f>I13</f>
        <v>1915014</v>
      </c>
      <c r="J48" s="70"/>
      <c r="K48" s="60"/>
      <c r="L48" s="61"/>
      <c r="M48" s="61"/>
    </row>
    <row r="49" spans="1:13" ht="25.5" hidden="1" customHeight="1">
      <c r="A49" s="67" t="s">
        <v>104</v>
      </c>
      <c r="B49" s="68"/>
      <c r="C49" s="68">
        <v>34099</v>
      </c>
      <c r="D49" s="69">
        <v>244</v>
      </c>
      <c r="E49" s="70">
        <f>F49+G49+I49</f>
        <v>428960</v>
      </c>
      <c r="F49" s="70">
        <v>428960</v>
      </c>
      <c r="G49" s="70"/>
      <c r="H49" s="70"/>
      <c r="I49" s="70"/>
      <c r="J49" s="70">
        <f>104400+77509+126781+70290</f>
        <v>378980</v>
      </c>
      <c r="K49" s="61"/>
      <c r="L49" s="61"/>
      <c r="M49" s="61"/>
    </row>
    <row r="50" spans="1:13" ht="37.5">
      <c r="A50" s="71" t="s">
        <v>9</v>
      </c>
      <c r="B50" s="72">
        <v>500</v>
      </c>
      <c r="C50" s="72"/>
      <c r="D50" s="72" t="s">
        <v>7</v>
      </c>
      <c r="E50" s="74"/>
      <c r="F50" s="74"/>
      <c r="G50" s="74"/>
      <c r="H50" s="74"/>
      <c r="I50" s="74"/>
      <c r="J50" s="74">
        <v>0</v>
      </c>
      <c r="K50" s="61"/>
      <c r="L50" s="61"/>
      <c r="M50" s="61"/>
    </row>
    <row r="51" spans="1:13" ht="29.25" customHeight="1">
      <c r="A51" s="71" t="s">
        <v>10</v>
      </c>
      <c r="B51" s="72">
        <v>600</v>
      </c>
      <c r="C51" s="72"/>
      <c r="D51" s="72" t="s">
        <v>7</v>
      </c>
      <c r="E51" s="74"/>
      <c r="F51" s="74"/>
      <c r="G51" s="74"/>
      <c r="H51" s="74"/>
      <c r="I51" s="74"/>
      <c r="J51" s="74">
        <v>0</v>
      </c>
      <c r="K51" s="61"/>
      <c r="L51" s="61"/>
      <c r="M51" s="61"/>
    </row>
    <row r="52" spans="1:13" ht="15.75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61"/>
      <c r="L52" s="61"/>
      <c r="M52" s="61"/>
    </row>
    <row r="53" spans="1:13" s="104" customFormat="1" ht="24" customHeight="1">
      <c r="A53" s="103" t="s">
        <v>155</v>
      </c>
      <c r="B53" s="121" t="s">
        <v>171</v>
      </c>
      <c r="C53" s="122"/>
      <c r="D53" s="122"/>
      <c r="E53" s="122"/>
      <c r="F53" s="122"/>
      <c r="G53" s="122"/>
    </row>
    <row r="54" spans="1:13" s="104" customFormat="1" ht="12.75" customHeight="1">
      <c r="A54" s="103"/>
      <c r="B54" s="108" t="s">
        <v>165</v>
      </c>
      <c r="C54" s="109"/>
      <c r="D54" s="109"/>
      <c r="E54" s="109"/>
      <c r="F54" s="105"/>
    </row>
    <row r="55" spans="1:13" s="104" customFormat="1" ht="30" customHeight="1">
      <c r="A55" s="103" t="s">
        <v>121</v>
      </c>
      <c r="B55" s="121" t="s">
        <v>164</v>
      </c>
      <c r="C55" s="123"/>
      <c r="D55" s="123"/>
      <c r="E55" s="123"/>
      <c r="F55" s="123"/>
      <c r="G55" s="123"/>
    </row>
    <row r="56" spans="1:13" s="104" customFormat="1" ht="13.5" customHeight="1">
      <c r="A56" s="106"/>
      <c r="B56" s="108" t="s">
        <v>29</v>
      </c>
      <c r="C56" s="109"/>
      <c r="D56" s="109"/>
      <c r="E56" s="109"/>
      <c r="F56" s="105"/>
    </row>
    <row r="57" spans="1:13" s="104" customFormat="1" ht="23.25" customHeight="1">
      <c r="A57" s="103" t="s">
        <v>74</v>
      </c>
      <c r="B57" s="121" t="s">
        <v>164</v>
      </c>
      <c r="C57" s="123"/>
      <c r="D57" s="123"/>
      <c r="E57" s="123"/>
      <c r="F57" s="123"/>
      <c r="G57" s="123"/>
    </row>
    <row r="58" spans="1:13" s="104" customFormat="1" ht="12.75" customHeight="1">
      <c r="A58" s="106"/>
      <c r="B58" s="108" t="s">
        <v>29</v>
      </c>
      <c r="C58" s="109"/>
      <c r="D58" s="109"/>
      <c r="E58" s="109"/>
      <c r="F58" s="105"/>
    </row>
    <row r="59" spans="1:13" s="104" customFormat="1" ht="36.75" customHeight="1">
      <c r="A59" s="107" t="s">
        <v>162</v>
      </c>
      <c r="B59" s="106"/>
      <c r="C59" s="106"/>
      <c r="E59" s="106"/>
    </row>
    <row r="60" spans="1:13" ht="12.75" customHeight="1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61"/>
      <c r="L60" s="61"/>
      <c r="M60" s="61"/>
    </row>
    <row r="61" spans="1:13" ht="15.75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61"/>
      <c r="L61" s="61"/>
      <c r="M61" s="61"/>
    </row>
    <row r="62" spans="1:13" ht="15.75">
      <c r="A62" s="93"/>
      <c r="B62" s="94"/>
      <c r="C62" s="94"/>
      <c r="D62" s="94"/>
      <c r="E62" s="95"/>
      <c r="F62" s="94"/>
      <c r="G62" s="94"/>
      <c r="H62" s="94"/>
      <c r="I62" s="94"/>
      <c r="J62" s="94"/>
      <c r="K62" s="61"/>
      <c r="L62" s="61"/>
      <c r="M62" s="61"/>
    </row>
    <row r="63" spans="1:13" ht="15.75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61"/>
      <c r="L63" s="61"/>
      <c r="M63" s="61"/>
    </row>
    <row r="64" spans="1:13" ht="15.75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61"/>
      <c r="L64" s="61"/>
      <c r="M64" s="61"/>
    </row>
    <row r="65" spans="1:13" ht="15.75">
      <c r="A65" s="93"/>
      <c r="B65" s="94"/>
      <c r="C65" s="94"/>
      <c r="D65" s="94"/>
      <c r="E65" s="94"/>
      <c r="F65" s="94"/>
      <c r="G65" s="95"/>
      <c r="H65" s="94"/>
      <c r="I65" s="94"/>
      <c r="J65" s="94"/>
      <c r="K65" s="61"/>
      <c r="L65" s="61"/>
      <c r="M65" s="61"/>
    </row>
    <row r="66" spans="1:13" ht="15.75">
      <c r="A66" s="96"/>
      <c r="B66" s="94"/>
      <c r="C66" s="94"/>
      <c r="D66" s="94"/>
      <c r="E66" s="94"/>
      <c r="F66" s="94"/>
      <c r="G66" s="94"/>
      <c r="H66" s="94"/>
      <c r="I66" s="94"/>
      <c r="J66" s="94"/>
      <c r="K66" s="61"/>
      <c r="L66" s="61"/>
      <c r="M66" s="61"/>
    </row>
    <row r="67" spans="1:13" ht="15.75">
      <c r="A67" s="96"/>
      <c r="B67" s="94"/>
      <c r="C67" s="94"/>
      <c r="D67" s="94"/>
      <c r="E67" s="94"/>
      <c r="F67" s="94"/>
      <c r="G67" s="94"/>
      <c r="H67" s="94"/>
      <c r="I67" s="94"/>
      <c r="J67" s="94"/>
      <c r="K67" s="61"/>
      <c r="L67" s="61"/>
      <c r="M67" s="61"/>
    </row>
    <row r="68" spans="1:13" ht="15.75">
      <c r="A68" s="96"/>
      <c r="B68" s="94"/>
      <c r="C68" s="94"/>
      <c r="D68" s="94"/>
      <c r="E68" s="94"/>
      <c r="F68" s="94"/>
      <c r="G68" s="94"/>
      <c r="H68" s="94"/>
      <c r="I68" s="94"/>
      <c r="J68" s="94"/>
      <c r="K68" s="61"/>
      <c r="L68" s="61"/>
      <c r="M68" s="61"/>
    </row>
    <row r="69" spans="1:13" ht="15.75">
      <c r="A69" s="96"/>
      <c r="B69" s="94"/>
      <c r="C69" s="94"/>
      <c r="D69" s="94"/>
      <c r="E69" s="94"/>
      <c r="F69" s="94"/>
      <c r="G69" s="94"/>
      <c r="H69" s="94"/>
      <c r="I69" s="94"/>
      <c r="J69" s="94"/>
      <c r="K69" s="61"/>
      <c r="L69" s="61"/>
      <c r="M69" s="61"/>
    </row>
    <row r="70" spans="1:13" ht="0.75" customHeight="1">
      <c r="A70" s="37"/>
      <c r="B70" s="8"/>
      <c r="C70" s="8"/>
      <c r="D70" s="8"/>
      <c r="E70" s="8"/>
      <c r="F70" s="8"/>
      <c r="G70" s="8"/>
      <c r="H70" s="8"/>
      <c r="I70" s="8"/>
      <c r="J70" s="8"/>
      <c r="K70" s="61"/>
      <c r="L70" s="61"/>
      <c r="M70" s="61"/>
    </row>
    <row r="71" spans="1:13" hidden="1">
      <c r="A71" s="37"/>
      <c r="B71" s="8"/>
      <c r="C71" s="8"/>
      <c r="D71" s="8"/>
      <c r="E71" s="8"/>
      <c r="F71" s="8"/>
      <c r="G71" s="8"/>
      <c r="H71" s="8"/>
      <c r="I71" s="8"/>
      <c r="J71" s="8"/>
      <c r="K71" s="61"/>
      <c r="L71" s="61"/>
      <c r="M71" s="61"/>
    </row>
    <row r="72" spans="1:13">
      <c r="A72" s="37"/>
      <c r="B72" s="8"/>
      <c r="C72" s="8"/>
      <c r="D72" s="8"/>
      <c r="E72" s="8"/>
      <c r="F72" s="8"/>
      <c r="G72" s="8"/>
      <c r="H72" s="8"/>
      <c r="I72" s="8"/>
      <c r="J72" s="8"/>
      <c r="K72" s="61"/>
      <c r="L72" s="61"/>
      <c r="M72" s="61"/>
    </row>
    <row r="73" spans="1:13">
      <c r="A73" s="37"/>
      <c r="B73" s="8"/>
      <c r="C73" s="8"/>
      <c r="D73" s="8"/>
      <c r="E73" s="8"/>
      <c r="F73" s="8"/>
      <c r="G73" s="8"/>
      <c r="H73" s="8"/>
      <c r="I73" s="8"/>
      <c r="J73" s="8"/>
      <c r="K73" s="61"/>
      <c r="L73" s="61"/>
      <c r="M73" s="61"/>
    </row>
    <row r="74" spans="1:13">
      <c r="A74" s="37"/>
      <c r="B74" s="8"/>
      <c r="C74" s="8"/>
      <c r="D74" s="8"/>
      <c r="E74" s="8"/>
      <c r="F74" s="8"/>
      <c r="G74" s="8"/>
      <c r="H74" s="8"/>
      <c r="I74" s="8"/>
      <c r="J74" s="8"/>
      <c r="K74" s="61"/>
      <c r="L74" s="61"/>
      <c r="M74" s="61"/>
    </row>
    <row r="75" spans="1:13">
      <c r="A75" s="37"/>
      <c r="B75" s="8"/>
      <c r="C75" s="8"/>
      <c r="D75" s="8"/>
      <c r="E75" s="8"/>
      <c r="F75" s="8"/>
      <c r="G75" s="8"/>
      <c r="H75" s="8"/>
      <c r="I75" s="8"/>
      <c r="J75" s="8"/>
    </row>
    <row r="76" spans="1:13">
      <c r="A76" s="37"/>
      <c r="B76" s="8"/>
      <c r="C76" s="8"/>
      <c r="D76" s="8"/>
      <c r="E76" s="8"/>
      <c r="F76" s="8"/>
      <c r="G76" s="8"/>
      <c r="H76" s="8"/>
      <c r="I76" s="8"/>
      <c r="J76" s="8"/>
    </row>
    <row r="77" spans="1:13">
      <c r="A77" s="37"/>
      <c r="B77" s="8"/>
      <c r="C77" s="8"/>
      <c r="D77" s="8"/>
      <c r="E77" s="8"/>
      <c r="F77" s="8"/>
      <c r="G77" s="8"/>
      <c r="H77" s="8"/>
      <c r="I77" s="8"/>
      <c r="J77" s="8"/>
    </row>
    <row r="78" spans="1:13">
      <c r="A78" s="37"/>
      <c r="B78" s="8"/>
      <c r="C78" s="8"/>
      <c r="D78" s="8"/>
      <c r="E78" s="8"/>
      <c r="F78" s="8"/>
      <c r="G78" s="8"/>
      <c r="H78" s="8"/>
      <c r="I78" s="8"/>
      <c r="J78" s="8"/>
    </row>
    <row r="79" spans="1:13">
      <c r="A79" s="37"/>
      <c r="B79" s="8"/>
      <c r="C79" s="8"/>
      <c r="D79" s="8"/>
      <c r="E79" s="8"/>
      <c r="F79" s="8"/>
      <c r="G79" s="8"/>
      <c r="H79" s="8"/>
      <c r="I79" s="8"/>
      <c r="J79" s="8"/>
    </row>
    <row r="80" spans="1:13">
      <c r="A80" s="37"/>
      <c r="B80" s="8"/>
      <c r="C80" s="8"/>
      <c r="D80" s="8"/>
      <c r="E80" s="8"/>
      <c r="F80" s="8"/>
      <c r="G80" s="8"/>
      <c r="H80" s="8"/>
      <c r="I80" s="8"/>
      <c r="J80" s="8"/>
    </row>
    <row r="81" spans="1:10">
      <c r="A81" s="37"/>
      <c r="B81" s="8"/>
      <c r="C81" s="8"/>
      <c r="D81" s="8"/>
      <c r="E81" s="8"/>
      <c r="F81" s="8"/>
      <c r="G81" s="8"/>
      <c r="H81" s="8"/>
      <c r="I81" s="8"/>
      <c r="J81" s="8"/>
    </row>
    <row r="82" spans="1:10">
      <c r="A82" s="37"/>
      <c r="B82" s="8"/>
      <c r="C82" s="8"/>
      <c r="D82" s="8"/>
      <c r="E82" s="8"/>
      <c r="F82" s="8"/>
      <c r="G82" s="8"/>
      <c r="H82" s="8"/>
      <c r="I82" s="8"/>
      <c r="J82" s="8"/>
    </row>
    <row r="83" spans="1:10">
      <c r="A83" s="37"/>
      <c r="B83" s="8"/>
      <c r="C83" s="8"/>
      <c r="D83" s="8"/>
      <c r="E83" s="8"/>
      <c r="F83" s="8"/>
      <c r="G83" s="8"/>
      <c r="H83" s="8"/>
      <c r="I83" s="8"/>
      <c r="J83" s="8"/>
    </row>
    <row r="84" spans="1:10">
      <c r="A84" s="37"/>
      <c r="B84" s="8"/>
      <c r="C84" s="8"/>
      <c r="D84" s="8"/>
      <c r="E84" s="8"/>
      <c r="F84" s="8"/>
      <c r="G84" s="8"/>
      <c r="H84" s="8"/>
      <c r="I84" s="8"/>
      <c r="J84" s="8"/>
    </row>
    <row r="85" spans="1:10">
      <c r="A85" s="37"/>
      <c r="B85" s="8"/>
      <c r="C85" s="8"/>
      <c r="D85" s="8"/>
      <c r="E85" s="8"/>
      <c r="F85" s="8"/>
      <c r="G85" s="8"/>
      <c r="H85" s="8"/>
      <c r="I85" s="8"/>
      <c r="J85" s="8"/>
    </row>
    <row r="86" spans="1:10">
      <c r="A86" s="37"/>
      <c r="B86" s="8"/>
      <c r="C86" s="8"/>
      <c r="D86" s="8"/>
      <c r="E86" s="8"/>
      <c r="F86" s="8"/>
      <c r="G86" s="8"/>
      <c r="H86" s="8"/>
      <c r="I86" s="8"/>
      <c r="J86" s="8"/>
    </row>
    <row r="87" spans="1:10">
      <c r="A87" s="37"/>
      <c r="B87" s="8"/>
      <c r="C87" s="8"/>
      <c r="D87" s="8"/>
      <c r="E87" s="8"/>
      <c r="F87" s="8"/>
      <c r="G87" s="8"/>
      <c r="H87" s="8"/>
      <c r="I87" s="8"/>
      <c r="J87" s="8"/>
    </row>
    <row r="88" spans="1:10">
      <c r="A88" s="37"/>
      <c r="B88" s="8"/>
      <c r="C88" s="8"/>
      <c r="D88" s="8"/>
      <c r="E88" s="8"/>
      <c r="F88" s="8"/>
      <c r="G88" s="8"/>
      <c r="H88" s="8"/>
      <c r="I88" s="8"/>
      <c r="J88" s="8"/>
    </row>
    <row r="89" spans="1:10">
      <c r="A89" s="37"/>
      <c r="B89" s="8"/>
      <c r="C89" s="8"/>
      <c r="D89" s="8"/>
      <c r="E89" s="8"/>
      <c r="F89" s="8"/>
      <c r="G89" s="8"/>
      <c r="H89" s="8"/>
      <c r="I89" s="8"/>
      <c r="J89" s="8"/>
    </row>
  </sheetData>
  <mergeCells count="19">
    <mergeCell ref="A1:J1"/>
    <mergeCell ref="A2:A5"/>
    <mergeCell ref="B2:B5"/>
    <mergeCell ref="C2:C5"/>
    <mergeCell ref="D2:D5"/>
    <mergeCell ref="E2:J2"/>
    <mergeCell ref="E3:E5"/>
    <mergeCell ref="F3:J3"/>
    <mergeCell ref="F4:F5"/>
    <mergeCell ref="G4:G5"/>
    <mergeCell ref="B56:E56"/>
    <mergeCell ref="B58:E58"/>
    <mergeCell ref="H4:H5"/>
    <mergeCell ref="I4:J4"/>
    <mergeCell ref="A60:J60"/>
    <mergeCell ref="B53:G53"/>
    <mergeCell ref="B55:G55"/>
    <mergeCell ref="B57:G57"/>
    <mergeCell ref="B54:E54"/>
  </mergeCells>
  <pageMargins left="0" right="0" top="0.74803149606299213" bottom="0" header="0.31496062992125984" footer="0.31496062992125984"/>
  <pageSetup paperSize="9"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2"/>
  <sheetViews>
    <sheetView view="pageBreakPreview" zoomScale="81" zoomScaleNormal="55" zoomScaleSheetLayoutView="81" workbookViewId="0">
      <selection activeCell="H18" sqref="H18"/>
    </sheetView>
  </sheetViews>
  <sheetFormatPr defaultColWidth="9.140625" defaultRowHeight="12.75"/>
  <cols>
    <col min="1" max="1" width="42.140625" style="34" customWidth="1"/>
    <col min="2" max="2" width="7" style="7" customWidth="1"/>
    <col min="3" max="3" width="7.5703125" style="7" hidden="1" customWidth="1"/>
    <col min="4" max="4" width="13.5703125" style="7" customWidth="1"/>
    <col min="5" max="5" width="19.5703125" style="7" customWidth="1"/>
    <col min="6" max="6" width="19.140625" style="7" customWidth="1"/>
    <col min="7" max="7" width="18.5703125" style="7" customWidth="1"/>
    <col min="8" max="8" width="14.7109375" style="7" customWidth="1"/>
    <col min="9" max="9" width="17.140625" style="7" customWidth="1"/>
    <col min="10" max="10" width="23.28515625" style="7" customWidth="1"/>
    <col min="11" max="11" width="21.85546875" style="7" customWidth="1"/>
    <col min="12" max="16384" width="9.140625" style="7"/>
  </cols>
  <sheetData>
    <row r="1" spans="1:11" ht="32.25" customHeight="1">
      <c r="A1" s="114" t="s">
        <v>168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1" ht="19.5" customHeight="1">
      <c r="A2" s="116" t="s">
        <v>0</v>
      </c>
      <c r="B2" s="110" t="s">
        <v>1</v>
      </c>
      <c r="C2" s="110" t="s">
        <v>97</v>
      </c>
      <c r="D2" s="110" t="s">
        <v>85</v>
      </c>
      <c r="E2" s="110" t="s">
        <v>2</v>
      </c>
      <c r="F2" s="110"/>
      <c r="G2" s="110"/>
      <c r="H2" s="110"/>
      <c r="I2" s="110"/>
      <c r="J2" s="110"/>
    </row>
    <row r="3" spans="1:11" ht="15">
      <c r="A3" s="117"/>
      <c r="B3" s="110"/>
      <c r="C3" s="110"/>
      <c r="D3" s="110"/>
      <c r="E3" s="119" t="s">
        <v>36</v>
      </c>
      <c r="F3" s="120" t="s">
        <v>4</v>
      </c>
      <c r="G3" s="120"/>
      <c r="H3" s="120"/>
      <c r="I3" s="120"/>
      <c r="J3" s="120"/>
    </row>
    <row r="4" spans="1:11" ht="51.75" customHeight="1">
      <c r="A4" s="117"/>
      <c r="B4" s="110"/>
      <c r="C4" s="110"/>
      <c r="D4" s="110"/>
      <c r="E4" s="119"/>
      <c r="F4" s="110" t="s">
        <v>78</v>
      </c>
      <c r="G4" s="110" t="s">
        <v>79</v>
      </c>
      <c r="H4" s="110" t="s">
        <v>80</v>
      </c>
      <c r="I4" s="111" t="s">
        <v>81</v>
      </c>
      <c r="J4" s="112"/>
    </row>
    <row r="5" spans="1:11" ht="46.5" customHeight="1">
      <c r="A5" s="118"/>
      <c r="B5" s="110"/>
      <c r="C5" s="110"/>
      <c r="D5" s="110"/>
      <c r="E5" s="119"/>
      <c r="F5" s="110"/>
      <c r="G5" s="110"/>
      <c r="H5" s="110"/>
      <c r="I5" s="102" t="s">
        <v>3</v>
      </c>
      <c r="J5" s="101" t="s">
        <v>5</v>
      </c>
    </row>
    <row r="6" spans="1:11" ht="21.75" customHeight="1">
      <c r="A6" s="24">
        <v>1</v>
      </c>
      <c r="B6" s="24">
        <v>2</v>
      </c>
      <c r="C6" s="24"/>
      <c r="D6" s="24">
        <v>3</v>
      </c>
      <c r="E6" s="24">
        <v>4</v>
      </c>
      <c r="F6" s="24">
        <v>5</v>
      </c>
      <c r="G6" s="24">
        <v>6</v>
      </c>
      <c r="H6" s="24">
        <v>7</v>
      </c>
      <c r="I6" s="24">
        <v>8</v>
      </c>
      <c r="J6" s="24">
        <v>9</v>
      </c>
    </row>
    <row r="7" spans="1:11" ht="30" customHeight="1">
      <c r="A7" s="71" t="s">
        <v>6</v>
      </c>
      <c r="B7" s="72">
        <v>100</v>
      </c>
      <c r="C7" s="72"/>
      <c r="D7" s="72" t="s">
        <v>7</v>
      </c>
      <c r="E7" s="74">
        <f>E9+E10+E11+E15+E16+E17+E18+E19</f>
        <v>9646588.6400000006</v>
      </c>
      <c r="F7" s="74" t="str">
        <f>F11</f>
        <v>х</v>
      </c>
      <c r="G7" s="74" t="str">
        <f>G11</f>
        <v>х</v>
      </c>
      <c r="H7" s="74">
        <v>0</v>
      </c>
      <c r="I7" s="74">
        <v>1841359.61</v>
      </c>
      <c r="J7" s="74">
        <v>0</v>
      </c>
      <c r="K7" s="33"/>
    </row>
    <row r="8" spans="1:11" ht="18.75" customHeight="1">
      <c r="A8" s="67" t="s">
        <v>4</v>
      </c>
      <c r="B8" s="68"/>
      <c r="C8" s="68"/>
      <c r="D8" s="68"/>
      <c r="E8" s="70"/>
      <c r="F8" s="68"/>
      <c r="G8" s="68"/>
      <c r="H8" s="68"/>
      <c r="I8" s="70"/>
      <c r="J8" s="68"/>
      <c r="K8" s="33"/>
    </row>
    <row r="9" spans="1:11" s="35" customFormat="1" ht="47.25" customHeight="1">
      <c r="A9" s="71" t="s">
        <v>112</v>
      </c>
      <c r="B9" s="72">
        <v>110</v>
      </c>
      <c r="C9" s="72"/>
      <c r="D9" s="72">
        <v>130</v>
      </c>
      <c r="E9" s="74">
        <f>F9</f>
        <v>7771524.0300000003</v>
      </c>
      <c r="F9" s="74">
        <v>7771524.0300000003</v>
      </c>
      <c r="G9" s="72" t="s">
        <v>7</v>
      </c>
      <c r="H9" s="72" t="s">
        <v>7</v>
      </c>
      <c r="I9" s="74">
        <v>0</v>
      </c>
      <c r="J9" s="72" t="s">
        <v>7</v>
      </c>
      <c r="K9" s="36"/>
    </row>
    <row r="10" spans="1:11" s="35" customFormat="1" ht="30" customHeight="1">
      <c r="A10" s="71" t="s">
        <v>131</v>
      </c>
      <c r="B10" s="72">
        <v>120</v>
      </c>
      <c r="C10" s="72"/>
      <c r="D10" s="72">
        <v>130</v>
      </c>
      <c r="E10" s="74">
        <v>33705</v>
      </c>
      <c r="F10" s="72" t="s">
        <v>7</v>
      </c>
      <c r="G10" s="72">
        <v>0</v>
      </c>
      <c r="H10" s="72" t="s">
        <v>7</v>
      </c>
      <c r="I10" s="74">
        <v>0</v>
      </c>
      <c r="J10" s="72" t="s">
        <v>7</v>
      </c>
    </row>
    <row r="11" spans="1:11" s="35" customFormat="1" ht="35.25" customHeight="1">
      <c r="A11" s="71" t="s">
        <v>93</v>
      </c>
      <c r="B11" s="72">
        <v>130</v>
      </c>
      <c r="C11" s="72"/>
      <c r="D11" s="72">
        <v>130</v>
      </c>
      <c r="E11" s="74">
        <f>E13</f>
        <v>1841359.61</v>
      </c>
      <c r="F11" s="68" t="s">
        <v>7</v>
      </c>
      <c r="G11" s="68" t="s">
        <v>7</v>
      </c>
      <c r="H11" s="72" t="s">
        <v>7</v>
      </c>
      <c r="I11" s="74">
        <v>1841359.61</v>
      </c>
      <c r="J11" s="74">
        <v>0</v>
      </c>
      <c r="K11" s="33"/>
    </row>
    <row r="12" spans="1:11" s="14" customFormat="1" ht="14.25" customHeight="1">
      <c r="A12" s="87" t="s">
        <v>4</v>
      </c>
      <c r="B12" s="88"/>
      <c r="C12" s="88"/>
      <c r="D12" s="88"/>
      <c r="E12" s="89"/>
      <c r="F12" s="89"/>
      <c r="G12" s="88"/>
      <c r="H12" s="88"/>
      <c r="I12" s="89"/>
      <c r="J12" s="88"/>
      <c r="K12" s="7"/>
    </row>
    <row r="13" spans="1:11" ht="18.75">
      <c r="A13" s="90" t="s">
        <v>132</v>
      </c>
      <c r="B13" s="91">
        <v>1301</v>
      </c>
      <c r="C13" s="91"/>
      <c r="D13" s="68"/>
      <c r="E13" s="70">
        <f>I13</f>
        <v>1841359.61</v>
      </c>
      <c r="F13" s="68" t="s">
        <v>7</v>
      </c>
      <c r="G13" s="68" t="s">
        <v>7</v>
      </c>
      <c r="H13" s="68" t="s">
        <v>7</v>
      </c>
      <c r="I13" s="74">
        <v>1841359.61</v>
      </c>
      <c r="J13" s="68" t="s">
        <v>7</v>
      </c>
      <c r="K13" s="33"/>
    </row>
    <row r="14" spans="1:11" ht="37.5">
      <c r="A14" s="90" t="s">
        <v>133</v>
      </c>
      <c r="B14" s="91">
        <v>1302</v>
      </c>
      <c r="C14" s="91"/>
      <c r="D14" s="68"/>
      <c r="E14" s="70">
        <f>I14</f>
        <v>0</v>
      </c>
      <c r="F14" s="68" t="s">
        <v>7</v>
      </c>
      <c r="G14" s="68" t="s">
        <v>7</v>
      </c>
      <c r="H14" s="68" t="s">
        <v>7</v>
      </c>
      <c r="I14" s="70">
        <v>0</v>
      </c>
      <c r="J14" s="68" t="s">
        <v>7</v>
      </c>
      <c r="K14" s="33"/>
    </row>
    <row r="15" spans="1:11" ht="90" customHeight="1">
      <c r="A15" s="92" t="s">
        <v>76</v>
      </c>
      <c r="B15" s="68">
        <v>140</v>
      </c>
      <c r="C15" s="68"/>
      <c r="D15" s="68"/>
      <c r="E15" s="70">
        <v>0</v>
      </c>
      <c r="F15" s="68" t="s">
        <v>7</v>
      </c>
      <c r="G15" s="68" t="s">
        <v>7</v>
      </c>
      <c r="H15" s="68" t="s">
        <v>7</v>
      </c>
      <c r="I15" s="70">
        <v>0</v>
      </c>
      <c r="J15" s="68" t="s">
        <v>7</v>
      </c>
    </row>
    <row r="16" spans="1:11" s="35" customFormat="1" ht="31.5" customHeight="1">
      <c r="A16" s="71" t="s">
        <v>134</v>
      </c>
      <c r="B16" s="72">
        <v>150</v>
      </c>
      <c r="C16" s="72"/>
      <c r="D16" s="72">
        <v>130</v>
      </c>
      <c r="E16" s="74">
        <f>I16</f>
        <v>0</v>
      </c>
      <c r="F16" s="72" t="s">
        <v>7</v>
      </c>
      <c r="G16" s="72" t="s">
        <v>7</v>
      </c>
      <c r="H16" s="72" t="s">
        <v>7</v>
      </c>
      <c r="I16" s="72">
        <f>J16</f>
        <v>0</v>
      </c>
      <c r="J16" s="72"/>
    </row>
    <row r="17" spans="1:13" s="35" customFormat="1" ht="35.25" customHeight="1">
      <c r="A17" s="71" t="s">
        <v>135</v>
      </c>
      <c r="B17" s="72">
        <v>160</v>
      </c>
      <c r="C17" s="72"/>
      <c r="D17" s="72">
        <v>130</v>
      </c>
      <c r="E17" s="74">
        <f>I17</f>
        <v>0</v>
      </c>
      <c r="F17" s="72" t="s">
        <v>7</v>
      </c>
      <c r="G17" s="72" t="s">
        <v>7</v>
      </c>
      <c r="H17" s="72" t="s">
        <v>7</v>
      </c>
      <c r="I17" s="72"/>
      <c r="J17" s="68" t="s">
        <v>7</v>
      </c>
    </row>
    <row r="18" spans="1:13" s="35" customFormat="1" ht="30" customHeight="1">
      <c r="A18" s="71" t="s">
        <v>77</v>
      </c>
      <c r="B18" s="72">
        <v>170</v>
      </c>
      <c r="C18" s="72"/>
      <c r="D18" s="72">
        <v>130</v>
      </c>
      <c r="E18" s="74">
        <v>0</v>
      </c>
      <c r="F18" s="72" t="s">
        <v>7</v>
      </c>
      <c r="G18" s="72" t="s">
        <v>7</v>
      </c>
      <c r="H18" s="72" t="s">
        <v>7</v>
      </c>
      <c r="I18" s="74"/>
      <c r="J18" s="74"/>
      <c r="K18" s="36"/>
    </row>
    <row r="19" spans="1:13" ht="27" customHeight="1">
      <c r="A19" s="71" t="s">
        <v>82</v>
      </c>
      <c r="B19" s="72">
        <v>180</v>
      </c>
      <c r="C19" s="68"/>
      <c r="D19" s="72" t="s">
        <v>7</v>
      </c>
      <c r="E19" s="74">
        <v>0</v>
      </c>
      <c r="F19" s="72" t="s">
        <v>7</v>
      </c>
      <c r="G19" s="72" t="s">
        <v>7</v>
      </c>
      <c r="H19" s="72" t="s">
        <v>7</v>
      </c>
      <c r="I19" s="74">
        <v>0</v>
      </c>
      <c r="J19" s="72" t="s">
        <v>7</v>
      </c>
      <c r="K19" s="61"/>
      <c r="L19" s="61"/>
      <c r="M19" s="61"/>
    </row>
    <row r="20" spans="1:13" s="14" customFormat="1" ht="16.5" customHeight="1">
      <c r="A20" s="87" t="s">
        <v>4</v>
      </c>
      <c r="B20" s="88"/>
      <c r="C20" s="88"/>
      <c r="D20" s="88"/>
      <c r="E20" s="89"/>
      <c r="F20" s="88"/>
      <c r="G20" s="88"/>
      <c r="H20" s="88"/>
      <c r="I20" s="88"/>
      <c r="J20" s="88"/>
      <c r="K20" s="61"/>
      <c r="L20" s="97"/>
      <c r="M20" s="97"/>
    </row>
    <row r="21" spans="1:13" s="14" customFormat="1" ht="18.75">
      <c r="A21" s="90"/>
      <c r="B21" s="91">
        <v>1801</v>
      </c>
      <c r="C21" s="91"/>
      <c r="D21" s="88" t="s">
        <v>7</v>
      </c>
      <c r="E21" s="89"/>
      <c r="F21" s="88" t="s">
        <v>7</v>
      </c>
      <c r="G21" s="88" t="s">
        <v>7</v>
      </c>
      <c r="H21" s="88" t="s">
        <v>7</v>
      </c>
      <c r="I21" s="88"/>
      <c r="J21" s="88" t="s">
        <v>7</v>
      </c>
      <c r="K21" s="61"/>
      <c r="L21" s="97"/>
      <c r="M21" s="97"/>
    </row>
    <row r="22" spans="1:13" ht="26.25" customHeight="1">
      <c r="A22" s="71" t="s">
        <v>75</v>
      </c>
      <c r="B22" s="72">
        <v>200</v>
      </c>
      <c r="C22" s="72"/>
      <c r="D22" s="72" t="s">
        <v>7</v>
      </c>
      <c r="E22" s="74">
        <f>E24+E31+E42+E43+E44</f>
        <v>9646588.6400000006</v>
      </c>
      <c r="F22" s="74">
        <f>F24+F31+F42+F43+F44</f>
        <v>7771524.0300000003</v>
      </c>
      <c r="G22" s="74"/>
      <c r="H22" s="74"/>
      <c r="I22" s="74">
        <f>I48+I43</f>
        <v>1841359.61</v>
      </c>
      <c r="J22" s="74"/>
      <c r="K22" s="60"/>
      <c r="L22" s="61"/>
      <c r="M22" s="61"/>
    </row>
    <row r="23" spans="1:13" ht="30" customHeight="1">
      <c r="A23" s="67" t="s">
        <v>83</v>
      </c>
      <c r="B23" s="68"/>
      <c r="C23" s="68"/>
      <c r="D23" s="69"/>
      <c r="E23" s="70"/>
      <c r="F23" s="68"/>
      <c r="G23" s="68"/>
      <c r="H23" s="68"/>
      <c r="I23" s="68"/>
      <c r="J23" s="68"/>
      <c r="K23" s="61"/>
      <c r="L23" s="61"/>
      <c r="M23" s="61"/>
    </row>
    <row r="24" spans="1:13" s="35" customFormat="1" ht="45.75" customHeight="1">
      <c r="A24" s="71" t="s">
        <v>136</v>
      </c>
      <c r="B24" s="72">
        <v>210</v>
      </c>
      <c r="C24" s="72"/>
      <c r="D24" s="73">
        <v>100</v>
      </c>
      <c r="E24" s="74">
        <f>E30+E27+E26</f>
        <v>5449789.3900000006</v>
      </c>
      <c r="F24" s="74">
        <f>F30+F27+F26</f>
        <v>5449789.3900000006</v>
      </c>
      <c r="G24" s="74"/>
      <c r="H24" s="74"/>
      <c r="I24" s="74"/>
      <c r="J24" s="74"/>
      <c r="K24" s="60"/>
      <c r="L24" s="98"/>
      <c r="M24" s="98"/>
    </row>
    <row r="25" spans="1:13" s="61" customFormat="1" ht="21.75" customHeight="1">
      <c r="A25" s="67" t="s">
        <v>8</v>
      </c>
      <c r="B25" s="68"/>
      <c r="C25" s="68"/>
      <c r="D25" s="69"/>
      <c r="E25" s="70"/>
      <c r="F25" s="70"/>
      <c r="G25" s="70"/>
      <c r="H25" s="70"/>
      <c r="I25" s="70"/>
      <c r="J25" s="70"/>
    </row>
    <row r="26" spans="1:13" s="61" customFormat="1" ht="32.25" customHeight="1">
      <c r="A26" s="67" t="s">
        <v>113</v>
      </c>
      <c r="B26" s="68">
        <v>211</v>
      </c>
      <c r="C26" s="68">
        <v>211</v>
      </c>
      <c r="D26" s="69">
        <v>111</v>
      </c>
      <c r="E26" s="70">
        <f>F26</f>
        <v>4183757.74</v>
      </c>
      <c r="F26" s="70">
        <v>4183757.74</v>
      </c>
      <c r="G26" s="70"/>
      <c r="H26" s="70"/>
      <c r="I26" s="70"/>
      <c r="J26" s="70"/>
    </row>
    <row r="27" spans="1:13" s="61" customFormat="1" ht="27" customHeight="1">
      <c r="A27" s="67" t="s">
        <v>114</v>
      </c>
      <c r="B27" s="68">
        <v>212</v>
      </c>
      <c r="C27" s="68">
        <v>212</v>
      </c>
      <c r="D27" s="69">
        <v>112</v>
      </c>
      <c r="E27" s="70"/>
      <c r="F27" s="70"/>
      <c r="G27" s="70"/>
      <c r="H27" s="70"/>
      <c r="I27" s="70"/>
      <c r="J27" s="70"/>
    </row>
    <row r="28" spans="1:13" s="61" customFormat="1" ht="12.75" hidden="1" customHeight="1">
      <c r="A28" s="67" t="s">
        <v>94</v>
      </c>
      <c r="B28" s="68"/>
      <c r="C28" s="69">
        <v>21201</v>
      </c>
      <c r="D28" s="69"/>
      <c r="E28" s="70"/>
      <c r="F28" s="70"/>
      <c r="G28" s="70"/>
      <c r="H28" s="70"/>
      <c r="I28" s="70">
        <f>30000+50000</f>
        <v>80000</v>
      </c>
      <c r="J28" s="70"/>
    </row>
    <row r="29" spans="1:13" s="61" customFormat="1" ht="12.75" hidden="1" customHeight="1">
      <c r="A29" s="67" t="s">
        <v>95</v>
      </c>
      <c r="B29" s="68"/>
      <c r="C29" s="69">
        <v>21299</v>
      </c>
      <c r="D29" s="69"/>
      <c r="E29" s="70"/>
      <c r="F29" s="70"/>
      <c r="G29" s="70"/>
      <c r="H29" s="70"/>
      <c r="I29" s="70">
        <v>0</v>
      </c>
      <c r="J29" s="70"/>
    </row>
    <row r="30" spans="1:13" s="61" customFormat="1" ht="23.25" customHeight="1">
      <c r="A30" s="67" t="s">
        <v>115</v>
      </c>
      <c r="B30" s="68">
        <v>213</v>
      </c>
      <c r="C30" s="68">
        <v>213</v>
      </c>
      <c r="D30" s="69">
        <v>119</v>
      </c>
      <c r="E30" s="70">
        <f>F30</f>
        <v>1266031.6499999999</v>
      </c>
      <c r="F30" s="70">
        <v>1266031.6499999999</v>
      </c>
      <c r="G30" s="70"/>
      <c r="H30" s="70"/>
      <c r="I30" s="70"/>
      <c r="J30" s="70"/>
    </row>
    <row r="31" spans="1:13" s="35" customFormat="1" ht="44.25" customHeight="1">
      <c r="A31" s="71" t="s">
        <v>84</v>
      </c>
      <c r="B31" s="72">
        <v>220</v>
      </c>
      <c r="C31" s="72"/>
      <c r="D31" s="73">
        <v>240</v>
      </c>
      <c r="E31" s="74">
        <f>E39+E38+E37+E36+E34+E33</f>
        <v>1178276.79</v>
      </c>
      <c r="F31" s="74">
        <f>F39+F38+F37+F36+F34+F33</f>
        <v>1178276.79</v>
      </c>
      <c r="G31" s="74"/>
      <c r="H31" s="74"/>
      <c r="I31" s="74"/>
      <c r="J31" s="74"/>
      <c r="K31" s="60"/>
      <c r="L31" s="98"/>
      <c r="M31" s="98"/>
    </row>
    <row r="32" spans="1:13" s="61" customFormat="1" ht="18.75">
      <c r="A32" s="67" t="s">
        <v>8</v>
      </c>
      <c r="B32" s="68"/>
      <c r="C32" s="68"/>
      <c r="D32" s="69"/>
      <c r="E32" s="70"/>
      <c r="F32" s="70"/>
      <c r="G32" s="70"/>
      <c r="H32" s="70"/>
      <c r="I32" s="70"/>
      <c r="J32" s="70"/>
      <c r="K32" s="60"/>
    </row>
    <row r="33" spans="1:13" s="61" customFormat="1" ht="30" customHeight="1">
      <c r="A33" s="67" t="s">
        <v>116</v>
      </c>
      <c r="B33" s="68">
        <v>221</v>
      </c>
      <c r="C33" s="68">
        <v>221</v>
      </c>
      <c r="D33" s="69">
        <v>244</v>
      </c>
      <c r="E33" s="70">
        <f>F33</f>
        <v>29756.34</v>
      </c>
      <c r="F33" s="70">
        <v>29756.34</v>
      </c>
      <c r="G33" s="70"/>
      <c r="H33" s="70"/>
      <c r="I33" s="70"/>
      <c r="J33" s="70"/>
    </row>
    <row r="34" spans="1:13" s="61" customFormat="1" ht="28.5" customHeight="1">
      <c r="A34" s="67" t="s">
        <v>117</v>
      </c>
      <c r="B34" s="68">
        <v>222</v>
      </c>
      <c r="C34" s="68">
        <v>222</v>
      </c>
      <c r="D34" s="69">
        <v>244</v>
      </c>
      <c r="E34" s="70"/>
      <c r="F34" s="70"/>
      <c r="G34" s="70"/>
      <c r="H34" s="70"/>
      <c r="I34" s="70"/>
      <c r="J34" s="70"/>
    </row>
    <row r="35" spans="1:13" s="61" customFormat="1" ht="37.5" hidden="1">
      <c r="A35" s="67" t="s">
        <v>96</v>
      </c>
      <c r="B35" s="68"/>
      <c r="C35" s="68"/>
      <c r="D35" s="69"/>
      <c r="E35" s="70"/>
      <c r="F35" s="70"/>
      <c r="G35" s="70"/>
      <c r="H35" s="70"/>
      <c r="I35" s="70"/>
      <c r="J35" s="70"/>
    </row>
    <row r="36" spans="1:13" s="61" customFormat="1" ht="33" customHeight="1">
      <c r="A36" s="67" t="s">
        <v>118</v>
      </c>
      <c r="B36" s="68">
        <v>223</v>
      </c>
      <c r="C36" s="68">
        <v>223</v>
      </c>
      <c r="D36" s="69">
        <v>244</v>
      </c>
      <c r="E36" s="70">
        <f>F36</f>
        <v>847085</v>
      </c>
      <c r="F36" s="70">
        <v>847085</v>
      </c>
      <c r="G36" s="70"/>
      <c r="H36" s="70"/>
      <c r="I36" s="70"/>
      <c r="J36" s="70"/>
      <c r="K36" s="60"/>
    </row>
    <row r="37" spans="1:13" s="61" customFormat="1" ht="39" customHeight="1">
      <c r="A37" s="67" t="s">
        <v>119</v>
      </c>
      <c r="B37" s="68">
        <v>224</v>
      </c>
      <c r="C37" s="68">
        <v>224</v>
      </c>
      <c r="D37" s="69">
        <v>244</v>
      </c>
      <c r="E37" s="70"/>
      <c r="F37" s="70"/>
      <c r="G37" s="70"/>
      <c r="H37" s="70"/>
      <c r="I37" s="70"/>
      <c r="J37" s="70"/>
      <c r="K37" s="60"/>
    </row>
    <row r="38" spans="1:13" s="61" customFormat="1" ht="37.5">
      <c r="A38" s="67" t="s">
        <v>99</v>
      </c>
      <c r="B38" s="68">
        <v>225</v>
      </c>
      <c r="C38" s="68">
        <v>225</v>
      </c>
      <c r="D38" s="69">
        <v>244</v>
      </c>
      <c r="E38" s="70">
        <f>F38</f>
        <v>64628</v>
      </c>
      <c r="F38" s="70">
        <v>64628</v>
      </c>
      <c r="G38" s="70"/>
      <c r="H38" s="70"/>
      <c r="I38" s="70"/>
      <c r="J38" s="70"/>
    </row>
    <row r="39" spans="1:13" s="61" customFormat="1" ht="22.5" customHeight="1">
      <c r="A39" s="67" t="s">
        <v>98</v>
      </c>
      <c r="B39" s="68">
        <v>226</v>
      </c>
      <c r="C39" s="68">
        <v>226</v>
      </c>
      <c r="D39" s="69">
        <v>244</v>
      </c>
      <c r="E39" s="70">
        <f>F39</f>
        <v>236807.45</v>
      </c>
      <c r="F39" s="70">
        <v>236807.45</v>
      </c>
      <c r="G39" s="70"/>
      <c r="H39" s="70"/>
      <c r="I39" s="70"/>
      <c r="J39" s="70"/>
      <c r="K39" s="60"/>
    </row>
    <row r="40" spans="1:13" s="61" customFormat="1" ht="12.75" hidden="1" customHeight="1">
      <c r="A40" s="67" t="s">
        <v>102</v>
      </c>
      <c r="B40" s="68"/>
      <c r="C40" s="68">
        <v>22603</v>
      </c>
      <c r="D40" s="69">
        <v>244</v>
      </c>
      <c r="E40" s="70">
        <f t="shared" ref="E40:E41" si="0">F40+I40+G40</f>
        <v>226755</v>
      </c>
      <c r="F40" s="70">
        <v>226755</v>
      </c>
      <c r="G40" s="70"/>
      <c r="H40" s="70"/>
      <c r="I40" s="70">
        <v>0</v>
      </c>
      <c r="J40" s="70"/>
    </row>
    <row r="41" spans="1:13" s="61" customFormat="1" ht="12.75" hidden="1" customHeight="1">
      <c r="A41" s="67" t="s">
        <v>103</v>
      </c>
      <c r="B41" s="68"/>
      <c r="C41" s="68">
        <v>22699</v>
      </c>
      <c r="D41" s="69">
        <v>244</v>
      </c>
      <c r="E41" s="70">
        <f t="shared" si="0"/>
        <v>293355</v>
      </c>
      <c r="F41" s="70">
        <v>226755</v>
      </c>
      <c r="G41" s="70"/>
      <c r="H41" s="70"/>
      <c r="I41" s="70">
        <f>48100+18500+J41</f>
        <v>66600</v>
      </c>
      <c r="J41" s="70"/>
    </row>
    <row r="42" spans="1:13" s="61" customFormat="1" ht="37.5">
      <c r="A42" s="71" t="s">
        <v>120</v>
      </c>
      <c r="B42" s="72">
        <v>262</v>
      </c>
      <c r="C42" s="72">
        <v>262</v>
      </c>
      <c r="D42" s="73">
        <v>321</v>
      </c>
      <c r="E42" s="74">
        <f>F42</f>
        <v>1000000</v>
      </c>
      <c r="F42" s="74">
        <v>1000000</v>
      </c>
      <c r="G42" s="74"/>
      <c r="H42" s="74"/>
      <c r="I42" s="74"/>
      <c r="J42" s="74"/>
    </row>
    <row r="43" spans="1:13" s="61" customFormat="1" ht="37.5">
      <c r="A43" s="71" t="s">
        <v>106</v>
      </c>
      <c r="B43" s="72">
        <v>290</v>
      </c>
      <c r="C43" s="72">
        <v>290</v>
      </c>
      <c r="D43" s="73">
        <v>850</v>
      </c>
      <c r="E43" s="74">
        <v>25485</v>
      </c>
      <c r="F43" s="74">
        <v>2000</v>
      </c>
      <c r="G43" s="74"/>
      <c r="H43" s="74"/>
      <c r="I43" s="74"/>
      <c r="J43" s="74"/>
      <c r="K43" s="60"/>
    </row>
    <row r="44" spans="1:13" s="59" customFormat="1" ht="37.5">
      <c r="A44" s="71" t="s">
        <v>137</v>
      </c>
      <c r="B44" s="72">
        <v>230</v>
      </c>
      <c r="C44" s="72">
        <v>310</v>
      </c>
      <c r="D44" s="73">
        <v>244</v>
      </c>
      <c r="E44" s="74">
        <f>E48+E46</f>
        <v>1993037.46</v>
      </c>
      <c r="F44" s="74">
        <f>F48+F46</f>
        <v>141457.85</v>
      </c>
      <c r="G44" s="74"/>
      <c r="H44" s="74"/>
      <c r="I44" s="74"/>
      <c r="J44" s="74"/>
      <c r="K44" s="60"/>
      <c r="L44" s="98"/>
      <c r="M44" s="98"/>
    </row>
    <row r="45" spans="1:13" s="61" customFormat="1" ht="18.75">
      <c r="A45" s="67" t="s">
        <v>8</v>
      </c>
      <c r="B45" s="68"/>
      <c r="C45" s="68"/>
      <c r="D45" s="69"/>
      <c r="E45" s="70"/>
      <c r="F45" s="70"/>
      <c r="G45" s="70"/>
      <c r="H45" s="70"/>
      <c r="I45" s="70"/>
      <c r="J45" s="70"/>
      <c r="K45" s="60"/>
    </row>
    <row r="46" spans="1:13" ht="37.5">
      <c r="A46" s="67" t="s">
        <v>100</v>
      </c>
      <c r="B46" s="68">
        <v>310</v>
      </c>
      <c r="C46" s="68">
        <v>310</v>
      </c>
      <c r="D46" s="69">
        <v>244</v>
      </c>
      <c r="E46" s="70"/>
      <c r="F46" s="70"/>
      <c r="G46" s="70"/>
      <c r="H46" s="70"/>
      <c r="I46" s="70"/>
      <c r="J46" s="70"/>
      <c r="K46" s="60"/>
      <c r="L46" s="61"/>
      <c r="M46" s="61"/>
    </row>
    <row r="47" spans="1:13" ht="12.75" hidden="1" customHeight="1">
      <c r="A47" s="67" t="s">
        <v>105</v>
      </c>
      <c r="B47" s="68"/>
      <c r="C47" s="68">
        <v>31005</v>
      </c>
      <c r="D47" s="69">
        <v>244</v>
      </c>
      <c r="E47" s="70"/>
      <c r="F47" s="70"/>
      <c r="G47" s="70"/>
      <c r="H47" s="70"/>
      <c r="I47" s="70">
        <v>800000</v>
      </c>
      <c r="J47" s="70"/>
      <c r="K47" s="61"/>
      <c r="L47" s="61"/>
      <c r="M47" s="61"/>
    </row>
    <row r="48" spans="1:13" ht="37.5">
      <c r="A48" s="67" t="s">
        <v>101</v>
      </c>
      <c r="B48" s="68">
        <v>340</v>
      </c>
      <c r="C48" s="68">
        <v>340</v>
      </c>
      <c r="D48" s="69">
        <v>244</v>
      </c>
      <c r="E48" s="70">
        <v>1993037.46</v>
      </c>
      <c r="F48" s="70">
        <v>141457.85</v>
      </c>
      <c r="G48" s="70"/>
      <c r="H48" s="70"/>
      <c r="I48" s="70">
        <f>I13</f>
        <v>1841359.61</v>
      </c>
      <c r="J48" s="70"/>
      <c r="K48" s="60"/>
      <c r="L48" s="61"/>
      <c r="M48" s="61"/>
    </row>
    <row r="49" spans="1:13" ht="25.5" hidden="1" customHeight="1">
      <c r="A49" s="67" t="s">
        <v>104</v>
      </c>
      <c r="B49" s="68"/>
      <c r="C49" s="68">
        <v>34099</v>
      </c>
      <c r="D49" s="69">
        <v>244</v>
      </c>
      <c r="E49" s="70">
        <f>F49+G49+I49</f>
        <v>428960</v>
      </c>
      <c r="F49" s="70">
        <v>428960</v>
      </c>
      <c r="G49" s="70"/>
      <c r="H49" s="70"/>
      <c r="I49" s="70"/>
      <c r="J49" s="70">
        <f>104400+77509+126781+70290</f>
        <v>378980</v>
      </c>
      <c r="K49" s="61"/>
      <c r="L49" s="61"/>
      <c r="M49" s="61"/>
    </row>
    <row r="50" spans="1:13" ht="37.5">
      <c r="A50" s="71" t="s">
        <v>9</v>
      </c>
      <c r="B50" s="72">
        <v>500</v>
      </c>
      <c r="C50" s="72"/>
      <c r="D50" s="72" t="s">
        <v>7</v>
      </c>
      <c r="E50" s="74"/>
      <c r="F50" s="74"/>
      <c r="G50" s="74"/>
      <c r="H50" s="74"/>
      <c r="I50" s="74"/>
      <c r="J50" s="74">
        <v>0</v>
      </c>
      <c r="K50" s="61"/>
      <c r="L50" s="61"/>
      <c r="M50" s="61"/>
    </row>
    <row r="51" spans="1:13" ht="29.25" customHeight="1">
      <c r="A51" s="71" t="s">
        <v>10</v>
      </c>
      <c r="B51" s="72">
        <v>600</v>
      </c>
      <c r="C51" s="72"/>
      <c r="D51" s="72" t="s">
        <v>7</v>
      </c>
      <c r="E51" s="74"/>
      <c r="F51" s="74"/>
      <c r="G51" s="74"/>
      <c r="H51" s="74"/>
      <c r="I51" s="74"/>
      <c r="J51" s="74">
        <v>0</v>
      </c>
      <c r="K51" s="61"/>
      <c r="L51" s="61"/>
      <c r="M51" s="61"/>
    </row>
    <row r="52" spans="1:13" ht="15.75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61"/>
      <c r="L52" s="61"/>
      <c r="M52" s="61"/>
    </row>
    <row r="53" spans="1:13" ht="12.75" customHeight="1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61"/>
      <c r="L53" s="61"/>
      <c r="M53" s="61"/>
    </row>
    <row r="54" spans="1:13" ht="15.75">
      <c r="A54" s="93"/>
      <c r="B54" s="94"/>
      <c r="C54" s="94"/>
      <c r="D54" s="94"/>
      <c r="E54" s="94"/>
      <c r="F54" s="94"/>
      <c r="G54" s="94"/>
      <c r="H54" s="94"/>
      <c r="I54" s="94"/>
      <c r="J54" s="94"/>
      <c r="K54" s="61"/>
      <c r="L54" s="61"/>
      <c r="M54" s="61"/>
    </row>
    <row r="55" spans="1:13" ht="15.75">
      <c r="A55" s="93"/>
      <c r="B55" s="94"/>
      <c r="C55" s="94"/>
      <c r="D55" s="94"/>
      <c r="E55" s="95"/>
      <c r="F55" s="94"/>
      <c r="G55" s="94"/>
      <c r="H55" s="94"/>
      <c r="I55" s="94"/>
      <c r="J55" s="94"/>
      <c r="K55" s="61"/>
      <c r="L55" s="61"/>
      <c r="M55" s="61"/>
    </row>
    <row r="56" spans="1:13" ht="15.7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61"/>
      <c r="L56" s="61"/>
      <c r="M56" s="61"/>
    </row>
    <row r="57" spans="1:13" ht="15.75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61"/>
      <c r="L57" s="61"/>
      <c r="M57" s="61"/>
    </row>
    <row r="58" spans="1:13" ht="15.75">
      <c r="A58" s="93"/>
      <c r="B58" s="94"/>
      <c r="C58" s="94"/>
      <c r="D58" s="94"/>
      <c r="E58" s="94"/>
      <c r="F58" s="94"/>
      <c r="G58" s="95"/>
      <c r="H58" s="94"/>
      <c r="I58" s="94"/>
      <c r="J58" s="94"/>
      <c r="K58" s="61"/>
      <c r="L58" s="61"/>
      <c r="M58" s="61"/>
    </row>
    <row r="59" spans="1:13" ht="15.75">
      <c r="A59" s="96"/>
      <c r="B59" s="94"/>
      <c r="C59" s="94"/>
      <c r="D59" s="94"/>
      <c r="E59" s="94"/>
      <c r="F59" s="94"/>
      <c r="G59" s="94"/>
      <c r="H59" s="94"/>
      <c r="I59" s="94"/>
      <c r="J59" s="94"/>
      <c r="K59" s="61"/>
      <c r="L59" s="61"/>
      <c r="M59" s="61"/>
    </row>
    <row r="60" spans="1:13" ht="15.75">
      <c r="A60" s="96"/>
      <c r="B60" s="94"/>
      <c r="C60" s="94"/>
      <c r="D60" s="94"/>
      <c r="E60" s="94"/>
      <c r="F60" s="94"/>
      <c r="G60" s="94"/>
      <c r="H60" s="94"/>
      <c r="I60" s="94"/>
      <c r="J60" s="94"/>
      <c r="K60" s="61"/>
      <c r="L60" s="61"/>
      <c r="M60" s="61"/>
    </row>
    <row r="61" spans="1:13" ht="15.75">
      <c r="A61" s="96"/>
      <c r="B61" s="94"/>
      <c r="C61" s="94"/>
      <c r="D61" s="94"/>
      <c r="E61" s="94"/>
      <c r="F61" s="94"/>
      <c r="G61" s="94"/>
      <c r="H61" s="94"/>
      <c r="I61" s="94"/>
      <c r="J61" s="94"/>
      <c r="K61" s="61"/>
      <c r="L61" s="61"/>
      <c r="M61" s="61"/>
    </row>
    <row r="62" spans="1:13" ht="15.75">
      <c r="A62" s="96"/>
      <c r="B62" s="94"/>
      <c r="C62" s="94"/>
      <c r="D62" s="94"/>
      <c r="E62" s="94"/>
      <c r="F62" s="94"/>
      <c r="G62" s="94"/>
      <c r="H62" s="94"/>
      <c r="I62" s="94"/>
      <c r="J62" s="94"/>
      <c r="K62" s="61"/>
      <c r="L62" s="61"/>
      <c r="M62" s="61"/>
    </row>
    <row r="63" spans="1:13" ht="0.75" customHeight="1">
      <c r="A63" s="37"/>
      <c r="B63" s="8"/>
      <c r="C63" s="8"/>
      <c r="D63" s="8"/>
      <c r="E63" s="8"/>
      <c r="F63" s="8"/>
      <c r="G63" s="8"/>
      <c r="H63" s="8"/>
      <c r="I63" s="8"/>
      <c r="J63" s="8"/>
      <c r="K63" s="61"/>
      <c r="L63" s="61"/>
      <c r="M63" s="61"/>
    </row>
    <row r="64" spans="1:13" hidden="1">
      <c r="A64" s="37"/>
      <c r="B64" s="8"/>
      <c r="C64" s="8"/>
      <c r="D64" s="8"/>
      <c r="E64" s="8"/>
      <c r="F64" s="8"/>
      <c r="G64" s="8"/>
      <c r="H64" s="8"/>
      <c r="I64" s="8"/>
      <c r="J64" s="8"/>
      <c r="K64" s="61"/>
      <c r="L64" s="61"/>
      <c r="M64" s="61"/>
    </row>
    <row r="65" spans="1:13">
      <c r="A65" s="37"/>
      <c r="B65" s="8"/>
      <c r="C65" s="8"/>
      <c r="D65" s="8"/>
      <c r="E65" s="8"/>
      <c r="F65" s="8"/>
      <c r="G65" s="8"/>
      <c r="H65" s="8"/>
      <c r="I65" s="8"/>
      <c r="J65" s="8"/>
      <c r="K65" s="61"/>
      <c r="L65" s="61"/>
      <c r="M65" s="61"/>
    </row>
    <row r="66" spans="1:13">
      <c r="A66" s="37"/>
      <c r="B66" s="8"/>
      <c r="C66" s="8"/>
      <c r="D66" s="8"/>
      <c r="E66" s="8"/>
      <c r="F66" s="8"/>
      <c r="G66" s="8"/>
      <c r="H66" s="8"/>
      <c r="I66" s="8"/>
      <c r="J66" s="8"/>
      <c r="K66" s="61"/>
      <c r="L66" s="61"/>
      <c r="M66" s="61"/>
    </row>
    <row r="67" spans="1:13">
      <c r="A67" s="37"/>
      <c r="B67" s="8"/>
      <c r="C67" s="8"/>
      <c r="D67" s="8"/>
      <c r="E67" s="8"/>
      <c r="F67" s="8"/>
      <c r="G67" s="8"/>
      <c r="H67" s="8"/>
      <c r="I67" s="8"/>
      <c r="J67" s="8"/>
      <c r="K67" s="61"/>
      <c r="L67" s="61"/>
      <c r="M67" s="61"/>
    </row>
    <row r="68" spans="1:13">
      <c r="A68" s="37"/>
      <c r="B68" s="8"/>
      <c r="C68" s="8"/>
      <c r="D68" s="8"/>
      <c r="E68" s="8"/>
      <c r="F68" s="8"/>
      <c r="G68" s="8"/>
      <c r="H68" s="8"/>
      <c r="I68" s="8"/>
      <c r="J68" s="8"/>
    </row>
    <row r="69" spans="1:13">
      <c r="A69" s="37"/>
      <c r="B69" s="8"/>
      <c r="C69" s="8"/>
      <c r="D69" s="8"/>
      <c r="E69" s="8"/>
      <c r="F69" s="8"/>
      <c r="G69" s="8"/>
      <c r="H69" s="8"/>
      <c r="I69" s="8"/>
      <c r="J69" s="8"/>
    </row>
    <row r="70" spans="1:13">
      <c r="A70" s="37"/>
      <c r="B70" s="8"/>
      <c r="C70" s="8"/>
      <c r="D70" s="8"/>
      <c r="E70" s="8"/>
      <c r="F70" s="8"/>
      <c r="G70" s="8"/>
      <c r="H70" s="8"/>
      <c r="I70" s="8"/>
      <c r="J70" s="8"/>
    </row>
    <row r="71" spans="1:13">
      <c r="A71" s="37"/>
      <c r="B71" s="8"/>
      <c r="C71" s="8"/>
      <c r="D71" s="8"/>
      <c r="E71" s="8"/>
      <c r="F71" s="8"/>
      <c r="G71" s="8"/>
      <c r="H71" s="8"/>
      <c r="I71" s="8"/>
      <c r="J71" s="8"/>
    </row>
    <row r="72" spans="1:13">
      <c r="A72" s="37"/>
      <c r="B72" s="8"/>
      <c r="C72" s="8"/>
      <c r="D72" s="8"/>
      <c r="E72" s="8"/>
      <c r="F72" s="8"/>
      <c r="G72" s="8"/>
      <c r="H72" s="8"/>
      <c r="I72" s="8"/>
      <c r="J72" s="8"/>
    </row>
    <row r="73" spans="1:13">
      <c r="A73" s="37"/>
      <c r="B73" s="8"/>
      <c r="C73" s="8"/>
      <c r="D73" s="8"/>
      <c r="E73" s="8"/>
      <c r="F73" s="8"/>
      <c r="G73" s="8"/>
      <c r="H73" s="8"/>
      <c r="I73" s="8"/>
      <c r="J73" s="8"/>
    </row>
    <row r="74" spans="1:13">
      <c r="A74" s="37"/>
      <c r="B74" s="8"/>
      <c r="C74" s="8"/>
      <c r="D74" s="8"/>
      <c r="E74" s="8"/>
      <c r="F74" s="8"/>
      <c r="G74" s="8"/>
      <c r="H74" s="8"/>
      <c r="I74" s="8"/>
      <c r="J74" s="8"/>
    </row>
    <row r="75" spans="1:13">
      <c r="A75" s="37"/>
      <c r="B75" s="8"/>
      <c r="C75" s="8"/>
      <c r="D75" s="8"/>
      <c r="E75" s="8"/>
      <c r="F75" s="8"/>
      <c r="G75" s="8"/>
      <c r="H75" s="8"/>
      <c r="I75" s="8"/>
      <c r="J75" s="8"/>
    </row>
    <row r="76" spans="1:13">
      <c r="A76" s="37"/>
      <c r="B76" s="8"/>
      <c r="C76" s="8"/>
      <c r="D76" s="8"/>
      <c r="E76" s="8"/>
      <c r="F76" s="8"/>
      <c r="G76" s="8"/>
      <c r="H76" s="8"/>
      <c r="I76" s="8"/>
      <c r="J76" s="8"/>
    </row>
    <row r="77" spans="1:13">
      <c r="A77" s="37"/>
      <c r="B77" s="8"/>
      <c r="C77" s="8"/>
      <c r="D77" s="8"/>
      <c r="E77" s="8"/>
      <c r="F77" s="8"/>
      <c r="G77" s="8"/>
      <c r="H77" s="8"/>
      <c r="I77" s="8"/>
      <c r="J77" s="8"/>
    </row>
    <row r="78" spans="1:13">
      <c r="A78" s="37"/>
      <c r="B78" s="8"/>
      <c r="C78" s="8"/>
      <c r="D78" s="8"/>
      <c r="E78" s="8"/>
      <c r="F78" s="8"/>
      <c r="G78" s="8"/>
      <c r="H78" s="8"/>
      <c r="I78" s="8"/>
      <c r="J78" s="8"/>
    </row>
    <row r="79" spans="1:13">
      <c r="A79" s="37"/>
      <c r="B79" s="8"/>
      <c r="C79" s="8"/>
      <c r="D79" s="8"/>
      <c r="E79" s="8"/>
      <c r="F79" s="8"/>
      <c r="G79" s="8"/>
      <c r="H79" s="8"/>
      <c r="I79" s="8"/>
      <c r="J79" s="8"/>
    </row>
    <row r="80" spans="1:13">
      <c r="A80" s="37"/>
      <c r="B80" s="8"/>
      <c r="C80" s="8"/>
      <c r="D80" s="8"/>
      <c r="E80" s="8"/>
      <c r="F80" s="8"/>
      <c r="G80" s="8"/>
      <c r="H80" s="8"/>
      <c r="I80" s="8"/>
      <c r="J80" s="8"/>
    </row>
    <row r="81" spans="1:10">
      <c r="A81" s="37"/>
      <c r="B81" s="8"/>
      <c r="C81" s="8"/>
      <c r="D81" s="8"/>
      <c r="E81" s="8"/>
      <c r="F81" s="8"/>
      <c r="G81" s="8"/>
      <c r="H81" s="8"/>
      <c r="I81" s="8"/>
      <c r="J81" s="8"/>
    </row>
    <row r="82" spans="1:10">
      <c r="A82" s="37"/>
      <c r="B82" s="8"/>
      <c r="C82" s="8"/>
      <c r="D82" s="8"/>
      <c r="E82" s="8"/>
      <c r="F82" s="8"/>
      <c r="G82" s="8"/>
      <c r="H82" s="8"/>
      <c r="I82" s="8"/>
      <c r="J82" s="8"/>
    </row>
  </sheetData>
  <mergeCells count="13">
    <mergeCell ref="H4:H5"/>
    <mergeCell ref="I4:J4"/>
    <mergeCell ref="A53:J53"/>
    <mergeCell ref="A1:J1"/>
    <mergeCell ref="A2:A5"/>
    <mergeCell ref="B2:B5"/>
    <mergeCell ref="C2:C5"/>
    <mergeCell ref="D2:D5"/>
    <mergeCell ref="E2:J2"/>
    <mergeCell ref="E3:E5"/>
    <mergeCell ref="F3:J3"/>
    <mergeCell ref="F4:F5"/>
    <mergeCell ref="G4:G5"/>
  </mergeCells>
  <pageMargins left="0" right="0" top="0.74803149606299213" bottom="0" header="0.31496062992125984" footer="0.31496062992125984"/>
  <pageSetup paperSize="9"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W120"/>
  <sheetViews>
    <sheetView view="pageBreakPreview" topLeftCell="A31" zoomScale="112" zoomScaleNormal="100" zoomScaleSheetLayoutView="112" workbookViewId="0">
      <selection activeCell="AO29" sqref="AO29:DD29"/>
    </sheetView>
  </sheetViews>
  <sheetFormatPr defaultColWidth="0.85546875" defaultRowHeight="12.75"/>
  <cols>
    <col min="1" max="52" width="0.85546875" style="38"/>
    <col min="53" max="53" width="0.85546875" style="38" customWidth="1"/>
    <col min="54" max="56" width="0.85546875" style="38" hidden="1" customWidth="1"/>
    <col min="57" max="100" width="0.85546875" style="38"/>
    <col min="101" max="101" width="0.85546875" style="38" customWidth="1"/>
    <col min="102" max="105" width="0.85546875" style="38"/>
    <col min="106" max="106" width="0.85546875" style="38" customWidth="1"/>
    <col min="107" max="107" width="0.85546875" style="38" hidden="1" customWidth="1"/>
    <col min="108" max="108" width="13.42578125" style="38" customWidth="1"/>
    <col min="109" max="126" width="0.85546875" style="38"/>
    <col min="127" max="127" width="36.85546875" style="38" customWidth="1"/>
    <col min="128" max="16384" width="0.85546875" style="38"/>
  </cols>
  <sheetData>
    <row r="1" spans="1:127">
      <c r="DW1" s="39"/>
    </row>
    <row r="2" spans="1:127" ht="15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BE2" s="130" t="s">
        <v>28</v>
      </c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W2" s="39"/>
    </row>
    <row r="3" spans="1:127" ht="15">
      <c r="A3" s="129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8"/>
      <c r="AJ3" s="128"/>
      <c r="AK3" s="128"/>
      <c r="AL3" s="128"/>
      <c r="AM3" s="128"/>
      <c r="AN3" s="128"/>
      <c r="AO3" s="128"/>
      <c r="BE3" s="135" t="s">
        <v>159</v>
      </c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W3" s="39"/>
    </row>
    <row r="4" spans="1:127" s="40" customFormat="1">
      <c r="A4" s="129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BE4" s="136" t="s">
        <v>42</v>
      </c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W4" s="39"/>
    </row>
    <row r="5" spans="1:127" ht="15">
      <c r="A5" s="130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Z5" s="135" t="s">
        <v>160</v>
      </c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W5" s="39"/>
    </row>
    <row r="6" spans="1:127" s="40" customFormat="1" ht="15">
      <c r="A6" s="137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BE6" s="148" t="s">
        <v>29</v>
      </c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Z6" s="148" t="s">
        <v>37</v>
      </c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  <c r="DB6" s="148"/>
      <c r="DC6" s="148"/>
      <c r="DD6" s="148"/>
    </row>
    <row r="7" spans="1:127">
      <c r="BN7" s="141" t="s">
        <v>43</v>
      </c>
      <c r="BO7" s="141"/>
      <c r="BP7" s="142" t="s">
        <v>158</v>
      </c>
      <c r="BQ7" s="142"/>
      <c r="BR7" s="142"/>
      <c r="BS7" s="142"/>
      <c r="BT7" s="143" t="s">
        <v>43</v>
      </c>
      <c r="BU7" s="143"/>
      <c r="BV7" s="142" t="s">
        <v>143</v>
      </c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4">
        <v>20</v>
      </c>
      <c r="CL7" s="144"/>
      <c r="CM7" s="144"/>
      <c r="CN7" s="138" t="s">
        <v>142</v>
      </c>
      <c r="CO7" s="138"/>
      <c r="CP7" s="138"/>
      <c r="CQ7" s="138"/>
      <c r="CR7" s="99" t="s">
        <v>44</v>
      </c>
      <c r="CS7" s="99"/>
      <c r="CT7" s="99"/>
    </row>
    <row r="8" spans="1:127">
      <c r="CY8" s="41"/>
    </row>
    <row r="9" spans="1:127">
      <c r="CY9" s="41"/>
    </row>
    <row r="10" spans="1:127">
      <c r="CY10" s="41"/>
    </row>
    <row r="11" spans="1:127">
      <c r="CY11" s="41"/>
    </row>
    <row r="12" spans="1:127" ht="30.75" customHeight="1">
      <c r="CY12" s="41"/>
    </row>
    <row r="13" spans="1:127" s="42" customFormat="1" ht="29.25" customHeight="1">
      <c r="A13" s="124" t="s">
        <v>122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</row>
    <row r="14" spans="1:127" s="42" customFormat="1" ht="19.5" customHeight="1">
      <c r="A14" s="124" t="s">
        <v>123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</row>
    <row r="15" spans="1:127" s="43" customFormat="1" ht="18.75" customHeight="1">
      <c r="A15" s="146" t="s">
        <v>144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6"/>
      <c r="BZ15" s="146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146"/>
      <c r="CN15" s="146"/>
      <c r="CO15" s="146"/>
      <c r="CP15" s="146"/>
      <c r="CQ15" s="146"/>
      <c r="CR15" s="146"/>
      <c r="CS15" s="146"/>
      <c r="CT15" s="146"/>
      <c r="CU15" s="146"/>
      <c r="CV15" s="146"/>
      <c r="CW15" s="146"/>
      <c r="CX15" s="146"/>
      <c r="CY15" s="146"/>
      <c r="CZ15" s="146"/>
      <c r="DA15" s="146"/>
      <c r="DB15" s="146"/>
      <c r="DC15" s="146"/>
      <c r="DD15" s="146"/>
    </row>
    <row r="16" spans="1:127">
      <c r="CO16" s="145" t="s">
        <v>38</v>
      </c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</row>
    <row r="17" spans="1:108">
      <c r="CD17" s="44"/>
      <c r="CE17" s="44"/>
      <c r="CF17" s="44"/>
      <c r="CG17" s="44"/>
      <c r="CH17" s="44"/>
      <c r="CI17" s="44"/>
      <c r="CJ17" s="44"/>
      <c r="CK17" s="44"/>
      <c r="CL17" s="44"/>
      <c r="CM17" s="45" t="s">
        <v>30</v>
      </c>
      <c r="CN17" s="44"/>
      <c r="CO17" s="132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4"/>
    </row>
    <row r="18" spans="1:108">
      <c r="AL18" s="46"/>
      <c r="AM18" s="47" t="s">
        <v>43</v>
      </c>
      <c r="AN18" s="147" t="s">
        <v>158</v>
      </c>
      <c r="AO18" s="147"/>
      <c r="AP18" s="147"/>
      <c r="AQ18" s="147"/>
      <c r="AR18" s="100" t="s">
        <v>43</v>
      </c>
      <c r="AS18" s="100"/>
      <c r="AT18" s="99"/>
      <c r="AU18" s="147" t="s">
        <v>143</v>
      </c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56">
        <v>20</v>
      </c>
      <c r="BK18" s="156"/>
      <c r="BL18" s="156"/>
      <c r="BM18" s="156"/>
      <c r="BN18" s="157" t="s">
        <v>142</v>
      </c>
      <c r="BO18" s="157"/>
      <c r="BP18" s="157"/>
      <c r="BQ18" s="100" t="s">
        <v>44</v>
      </c>
      <c r="BR18" s="100"/>
      <c r="BS18" s="46"/>
      <c r="BY18" s="48"/>
      <c r="CD18" s="139" t="s">
        <v>31</v>
      </c>
      <c r="CE18" s="139"/>
      <c r="CF18" s="139"/>
      <c r="CG18" s="139"/>
      <c r="CH18" s="139"/>
      <c r="CI18" s="139"/>
      <c r="CJ18" s="139"/>
      <c r="CK18" s="139"/>
      <c r="CL18" s="139"/>
      <c r="CM18" s="139"/>
      <c r="CN18" s="140"/>
      <c r="CO18" s="158" t="s">
        <v>161</v>
      </c>
      <c r="CP18" s="159"/>
      <c r="CQ18" s="159"/>
      <c r="CR18" s="159"/>
      <c r="CS18" s="159"/>
      <c r="CT18" s="159"/>
      <c r="CU18" s="159"/>
      <c r="CV18" s="159"/>
      <c r="CW18" s="159"/>
      <c r="CX18" s="159"/>
      <c r="CY18" s="159"/>
      <c r="CZ18" s="159"/>
      <c r="DA18" s="159"/>
      <c r="DB18" s="159"/>
      <c r="DC18" s="159"/>
      <c r="DD18" s="160"/>
    </row>
    <row r="19" spans="1:108">
      <c r="BY19" s="48"/>
      <c r="BZ19" s="48"/>
      <c r="CD19" s="44"/>
      <c r="CE19" s="44"/>
      <c r="CF19" s="44"/>
      <c r="CG19" s="44"/>
      <c r="CH19" s="44"/>
      <c r="CI19" s="44"/>
      <c r="CJ19" s="44"/>
      <c r="CK19" s="44"/>
      <c r="CL19" s="44"/>
      <c r="CM19" s="45"/>
      <c r="CN19" s="44"/>
      <c r="CO19" s="132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4"/>
    </row>
    <row r="20" spans="1:108">
      <c r="BY20" s="48"/>
      <c r="BZ20" s="48"/>
      <c r="CD20" s="44"/>
      <c r="CE20" s="44"/>
      <c r="CF20" s="44"/>
      <c r="CG20" s="44"/>
      <c r="CH20" s="44"/>
      <c r="CI20" s="44"/>
      <c r="CJ20" s="44"/>
      <c r="CK20" s="44"/>
      <c r="CL20" s="44"/>
      <c r="CM20" s="45"/>
      <c r="CN20" s="44"/>
      <c r="CO20" s="132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4"/>
    </row>
    <row r="21" spans="1:108" ht="15" customHeight="1">
      <c r="A21" s="125" t="s">
        <v>124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F21" s="162" t="s">
        <v>152</v>
      </c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CB21" s="139" t="s">
        <v>32</v>
      </c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40"/>
      <c r="CO21" s="132" t="s">
        <v>148</v>
      </c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4"/>
    </row>
    <row r="22" spans="1:108" ht="64.5" customHeight="1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48"/>
      <c r="CB22" s="139" t="s">
        <v>39</v>
      </c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40"/>
      <c r="CO22" s="132" t="s">
        <v>149</v>
      </c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4"/>
    </row>
    <row r="23" spans="1:108">
      <c r="BY23" s="48"/>
      <c r="BZ23" s="48"/>
      <c r="CB23" s="139" t="s">
        <v>40</v>
      </c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40"/>
      <c r="CO23" s="153" t="s">
        <v>150</v>
      </c>
      <c r="CP23" s="154"/>
      <c r="CQ23" s="154"/>
      <c r="CR23" s="154"/>
      <c r="CS23" s="154"/>
      <c r="CT23" s="154"/>
      <c r="CU23" s="154"/>
      <c r="CV23" s="154"/>
      <c r="CW23" s="154"/>
      <c r="CX23" s="154"/>
      <c r="CY23" s="154"/>
      <c r="CZ23" s="154"/>
      <c r="DA23" s="154"/>
      <c r="DB23" s="154"/>
      <c r="DC23" s="154"/>
      <c r="DD23" s="155"/>
    </row>
    <row r="24" spans="1:108">
      <c r="BY24" s="48"/>
      <c r="BZ24" s="48"/>
      <c r="CB24" s="139" t="s">
        <v>33</v>
      </c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40"/>
      <c r="CO24" s="153" t="s">
        <v>151</v>
      </c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  <c r="CZ24" s="154"/>
      <c r="DA24" s="154"/>
      <c r="DB24" s="154"/>
      <c r="DC24" s="154"/>
      <c r="DD24" s="155"/>
    </row>
    <row r="25" spans="1:108" s="44" customFormat="1">
      <c r="A25" s="50" t="s">
        <v>45</v>
      </c>
      <c r="CB25" s="139" t="s">
        <v>35</v>
      </c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40"/>
      <c r="CO25" s="132" t="s">
        <v>46</v>
      </c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4"/>
    </row>
    <row r="26" spans="1:108" ht="49.5" customHeight="1">
      <c r="A26" s="152" t="s">
        <v>47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61" t="s">
        <v>107</v>
      </c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51"/>
      <c r="CA26" s="51"/>
      <c r="CB26" s="149" t="s">
        <v>34</v>
      </c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50"/>
      <c r="CO26" s="132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4"/>
    </row>
    <row r="27" spans="1:108">
      <c r="A27" s="49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3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4"/>
      <c r="CP27" s="54"/>
      <c r="CQ27" s="54"/>
      <c r="CR27" s="54"/>
      <c r="CS27" s="54"/>
      <c r="CT27" s="54"/>
      <c r="CU27" s="54"/>
      <c r="CV27" s="54"/>
    </row>
    <row r="28" spans="1:108" ht="30" customHeight="1">
      <c r="A28" s="152" t="s">
        <v>49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1" t="s">
        <v>153</v>
      </c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</row>
    <row r="29" spans="1:108" ht="35.25" customHeight="1">
      <c r="A29" s="152" t="s">
        <v>48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1" t="s">
        <v>153</v>
      </c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</row>
    <row r="30" spans="1:108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</row>
    <row r="31" spans="1:108" ht="18" customHeight="1"/>
    <row r="32" spans="1:108" s="46" customFormat="1" ht="45.75" customHeight="1">
      <c r="A32" s="171" t="s">
        <v>86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  <c r="CW32" s="171"/>
      <c r="CX32" s="171"/>
      <c r="CY32" s="171"/>
      <c r="CZ32" s="171"/>
      <c r="DA32" s="171"/>
      <c r="DB32" s="171"/>
      <c r="DC32" s="171"/>
      <c r="DD32" s="171"/>
    </row>
    <row r="33" spans="1:108" s="46" customFormat="1" hidden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</row>
    <row r="34" spans="1:108" ht="15.75">
      <c r="A34" s="84" t="s">
        <v>108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5"/>
      <c r="AZ34" s="85"/>
      <c r="BA34" s="85"/>
      <c r="BB34" s="85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</row>
    <row r="35" spans="1:108" ht="217.5" customHeight="1">
      <c r="A35" s="169" t="s">
        <v>156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  <c r="CL35" s="169"/>
      <c r="CM35" s="169"/>
      <c r="CN35" s="169"/>
      <c r="CO35" s="169"/>
      <c r="CP35" s="169"/>
      <c r="CQ35" s="169"/>
      <c r="CR35" s="169"/>
      <c r="CS35" s="169"/>
      <c r="CT35" s="169"/>
      <c r="CU35" s="169"/>
      <c r="CV35" s="169"/>
      <c r="CW35" s="169"/>
      <c r="CX35" s="169"/>
      <c r="CY35" s="169"/>
      <c r="CZ35" s="169"/>
      <c r="DA35" s="169"/>
      <c r="DB35" s="169"/>
      <c r="DC35" s="169"/>
      <c r="DD35" s="169"/>
    </row>
    <row r="36" spans="1:108" s="48" customFormat="1" ht="21" customHeight="1">
      <c r="A36" s="165" t="s">
        <v>109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5"/>
      <c r="BM36" s="165"/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  <c r="BX36" s="165"/>
      <c r="BY36" s="165"/>
      <c r="BZ36" s="165"/>
      <c r="CA36" s="165"/>
      <c r="CB36" s="165"/>
      <c r="CC36" s="165"/>
      <c r="CD36" s="165"/>
      <c r="CE36" s="165"/>
      <c r="CF36" s="165"/>
      <c r="CG36" s="165"/>
      <c r="CH36" s="165"/>
      <c r="CI36" s="165"/>
      <c r="CJ36" s="165"/>
      <c r="CK36" s="165"/>
      <c r="CL36" s="165"/>
      <c r="CM36" s="165"/>
      <c r="CN36" s="165"/>
      <c r="CO36" s="165"/>
      <c r="CP36" s="165"/>
      <c r="CQ36" s="165"/>
      <c r="CR36" s="165"/>
      <c r="CS36" s="165"/>
      <c r="CT36" s="165"/>
      <c r="CU36" s="165"/>
      <c r="CV36" s="165"/>
      <c r="CW36" s="165"/>
      <c r="CX36" s="165"/>
      <c r="CY36" s="165"/>
      <c r="CZ36" s="165"/>
      <c r="DA36" s="165"/>
      <c r="DB36" s="165"/>
      <c r="DC36" s="165"/>
      <c r="DD36" s="165"/>
    </row>
    <row r="37" spans="1:108" ht="246.75" customHeight="1">
      <c r="A37" s="170" t="s">
        <v>157</v>
      </c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  <c r="BT37" s="170"/>
      <c r="BU37" s="170"/>
      <c r="BV37" s="170"/>
      <c r="BW37" s="170"/>
      <c r="BX37" s="170"/>
      <c r="BY37" s="170"/>
      <c r="BZ37" s="170"/>
      <c r="CA37" s="170"/>
      <c r="CB37" s="170"/>
      <c r="CC37" s="170"/>
      <c r="CD37" s="170"/>
      <c r="CE37" s="170"/>
      <c r="CF37" s="170"/>
      <c r="CG37" s="170"/>
      <c r="CH37" s="170"/>
      <c r="CI37" s="170"/>
      <c r="CJ37" s="170"/>
      <c r="CK37" s="170"/>
      <c r="CL37" s="170"/>
      <c r="CM37" s="170"/>
      <c r="CN37" s="170"/>
      <c r="CO37" s="170"/>
      <c r="CP37" s="170"/>
      <c r="CQ37" s="170"/>
      <c r="CR37" s="170"/>
      <c r="CS37" s="170"/>
      <c r="CT37" s="170"/>
      <c r="CU37" s="170"/>
      <c r="CV37" s="170"/>
      <c r="CW37" s="170"/>
      <c r="CX37" s="170"/>
      <c r="CY37" s="170"/>
      <c r="CZ37" s="170"/>
      <c r="DA37" s="170"/>
      <c r="DB37" s="170"/>
      <c r="DC37" s="170"/>
      <c r="DD37" s="170"/>
    </row>
    <row r="38" spans="1:108" s="58" customFormat="1" ht="7.5" hidden="1" customHeight="1">
      <c r="A38" s="170" t="s">
        <v>141</v>
      </c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0"/>
      <c r="BT38" s="170"/>
      <c r="BU38" s="170"/>
      <c r="BV38" s="170"/>
      <c r="BW38" s="170"/>
      <c r="BX38" s="170"/>
      <c r="BY38" s="170"/>
      <c r="BZ38" s="170"/>
      <c r="CA38" s="170"/>
      <c r="CB38" s="170"/>
      <c r="CC38" s="170"/>
      <c r="CD38" s="170"/>
      <c r="CE38" s="170"/>
      <c r="CF38" s="170"/>
      <c r="CG38" s="170"/>
      <c r="CH38" s="170"/>
      <c r="CI38" s="170"/>
      <c r="CJ38" s="170"/>
      <c r="CK38" s="170"/>
      <c r="CL38" s="170"/>
      <c r="CM38" s="170"/>
      <c r="CN38" s="170"/>
      <c r="CO38" s="170"/>
      <c r="CP38" s="170"/>
      <c r="CQ38" s="170"/>
      <c r="CR38" s="170"/>
      <c r="CS38" s="170"/>
      <c r="CT38" s="170"/>
      <c r="CU38" s="170"/>
      <c r="CV38" s="170"/>
      <c r="CW38" s="170"/>
      <c r="CX38" s="170"/>
      <c r="CY38" s="170"/>
      <c r="CZ38" s="170"/>
      <c r="DA38" s="170"/>
      <c r="DB38" s="170"/>
      <c r="DC38" s="170"/>
      <c r="DD38" s="170"/>
    </row>
    <row r="39" spans="1:108" ht="15.75" customHeight="1">
      <c r="A39" s="172"/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2"/>
      <c r="BQ39" s="172"/>
      <c r="BR39" s="172"/>
      <c r="BS39" s="172"/>
      <c r="BT39" s="172"/>
      <c r="BU39" s="172"/>
      <c r="BV39" s="172"/>
      <c r="BW39" s="172"/>
      <c r="BX39" s="172"/>
      <c r="BY39" s="172"/>
      <c r="BZ39" s="172"/>
      <c r="CA39" s="172"/>
      <c r="CB39" s="172"/>
      <c r="CC39" s="172"/>
      <c r="CD39" s="172"/>
      <c r="CE39" s="172"/>
      <c r="CF39" s="172"/>
      <c r="CG39" s="172"/>
      <c r="CH39" s="172"/>
      <c r="CI39" s="172"/>
      <c r="CJ39" s="172"/>
      <c r="CK39" s="172"/>
      <c r="CL39" s="172"/>
      <c r="CM39" s="172"/>
      <c r="CN39" s="172"/>
      <c r="CO39" s="172"/>
      <c r="CP39" s="172"/>
      <c r="CQ39" s="172"/>
      <c r="CR39" s="172"/>
      <c r="CS39" s="172"/>
      <c r="CT39" s="172"/>
      <c r="CU39" s="172"/>
      <c r="CV39" s="172"/>
      <c r="CW39" s="172"/>
      <c r="CX39" s="172"/>
      <c r="CY39" s="172"/>
      <c r="CZ39" s="172"/>
      <c r="DA39" s="172"/>
      <c r="DB39" s="172"/>
      <c r="DC39" s="172"/>
      <c r="DD39" s="172"/>
    </row>
    <row r="40" spans="1:108" ht="238.5" customHeight="1">
      <c r="A40" s="166" t="s">
        <v>163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6"/>
      <c r="BM40" s="166"/>
      <c r="BN40" s="166"/>
      <c r="BO40" s="166"/>
      <c r="BP40" s="166"/>
      <c r="BQ40" s="166"/>
      <c r="BR40" s="166"/>
      <c r="BS40" s="166"/>
      <c r="BT40" s="166"/>
      <c r="BU40" s="166"/>
      <c r="BV40" s="166"/>
      <c r="BW40" s="166"/>
      <c r="BX40" s="166"/>
      <c r="BY40" s="166"/>
      <c r="BZ40" s="166"/>
      <c r="CA40" s="166"/>
      <c r="CB40" s="166"/>
      <c r="CC40" s="166"/>
      <c r="CD40" s="166"/>
      <c r="CE40" s="166"/>
      <c r="CF40" s="166"/>
      <c r="CG40" s="166"/>
      <c r="CH40" s="166"/>
      <c r="CI40" s="166"/>
      <c r="CJ40" s="166"/>
      <c r="CK40" s="166"/>
      <c r="CL40" s="166"/>
      <c r="CM40" s="166"/>
      <c r="CN40" s="166"/>
      <c r="CO40" s="166"/>
      <c r="CP40" s="166"/>
      <c r="CQ40" s="166"/>
      <c r="CR40" s="166"/>
      <c r="CS40" s="166"/>
      <c r="CT40" s="166"/>
      <c r="CU40" s="166"/>
      <c r="CV40" s="166"/>
      <c r="CW40" s="166"/>
      <c r="CX40" s="166"/>
      <c r="CY40" s="166"/>
      <c r="CZ40" s="166"/>
      <c r="DA40" s="166"/>
      <c r="DB40" s="166"/>
      <c r="DC40" s="166"/>
      <c r="DD40" s="166"/>
    </row>
    <row r="41" spans="1:108" ht="15.75" customHeight="1">
      <c r="A41" s="166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  <c r="BP41" s="166"/>
      <c r="BQ41" s="166"/>
      <c r="BR41" s="166"/>
      <c r="BS41" s="166"/>
      <c r="BT41" s="166"/>
      <c r="BU41" s="166"/>
      <c r="BV41" s="166"/>
      <c r="BW41" s="166"/>
      <c r="BX41" s="166"/>
      <c r="BY41" s="166"/>
      <c r="BZ41" s="166"/>
      <c r="CA41" s="166"/>
      <c r="CB41" s="166"/>
      <c r="CC41" s="166"/>
      <c r="CD41" s="166"/>
      <c r="CE41" s="166"/>
      <c r="CF41" s="166"/>
      <c r="CG41" s="166"/>
      <c r="CH41" s="166"/>
      <c r="CI41" s="166"/>
      <c r="CJ41" s="166"/>
      <c r="CK41" s="166"/>
      <c r="CL41" s="166"/>
      <c r="CM41" s="166"/>
      <c r="CN41" s="166"/>
      <c r="CO41" s="166"/>
      <c r="CP41" s="166"/>
      <c r="CQ41" s="166"/>
      <c r="CR41" s="166"/>
      <c r="CS41" s="166"/>
      <c r="CT41" s="166"/>
      <c r="CU41" s="166"/>
      <c r="CV41" s="166"/>
      <c r="CW41" s="166"/>
      <c r="CX41" s="166"/>
      <c r="CY41" s="166"/>
      <c r="CZ41" s="166"/>
      <c r="DA41" s="166"/>
      <c r="DB41" s="166"/>
      <c r="DC41" s="166"/>
      <c r="DD41" s="166"/>
    </row>
    <row r="42" spans="1:108" ht="15.75" customHeight="1">
      <c r="A42" s="166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6"/>
      <c r="BM42" s="166"/>
      <c r="BN42" s="166"/>
      <c r="BO42" s="166"/>
      <c r="BP42" s="166"/>
      <c r="BQ42" s="166"/>
      <c r="BR42" s="166"/>
      <c r="BS42" s="166"/>
      <c r="BT42" s="166"/>
      <c r="BU42" s="166"/>
      <c r="BV42" s="166"/>
      <c r="BW42" s="166"/>
      <c r="BX42" s="166"/>
      <c r="BY42" s="166"/>
      <c r="BZ42" s="166"/>
      <c r="CA42" s="166"/>
      <c r="CB42" s="166"/>
      <c r="CC42" s="166"/>
      <c r="CD42" s="166"/>
      <c r="CE42" s="166"/>
      <c r="CF42" s="166"/>
      <c r="CG42" s="166"/>
      <c r="CH42" s="166"/>
      <c r="CI42" s="166"/>
      <c r="CJ42" s="166"/>
      <c r="CK42" s="166"/>
      <c r="CL42" s="166"/>
      <c r="CM42" s="166"/>
      <c r="CN42" s="166"/>
      <c r="CO42" s="166"/>
      <c r="CP42" s="166"/>
      <c r="CQ42" s="166"/>
      <c r="CR42" s="166"/>
      <c r="CS42" s="166"/>
      <c r="CT42" s="166"/>
      <c r="CU42" s="166"/>
      <c r="CV42" s="166"/>
      <c r="CW42" s="166"/>
      <c r="CX42" s="166"/>
      <c r="CY42" s="166"/>
      <c r="CZ42" s="166"/>
      <c r="DA42" s="166"/>
      <c r="DB42" s="166"/>
      <c r="DC42" s="166"/>
      <c r="DD42" s="166"/>
    </row>
    <row r="43" spans="1:108" ht="15.75" customHeight="1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  <c r="CL43" s="167"/>
      <c r="CM43" s="167"/>
      <c r="CN43" s="167"/>
      <c r="CO43" s="167"/>
      <c r="CP43" s="167"/>
      <c r="CQ43" s="167"/>
      <c r="CR43" s="167"/>
      <c r="CS43" s="167"/>
      <c r="CT43" s="167"/>
      <c r="CU43" s="167"/>
      <c r="CV43" s="167"/>
      <c r="CW43" s="167"/>
      <c r="CX43" s="167"/>
      <c r="CY43" s="167"/>
      <c r="CZ43" s="167"/>
      <c r="DA43" s="167"/>
      <c r="DB43" s="167"/>
      <c r="DC43" s="167"/>
      <c r="DD43" s="167"/>
    </row>
    <row r="44" spans="1:108" ht="15.75" customHeight="1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  <c r="CM44" s="167"/>
      <c r="CN44" s="167"/>
      <c r="CO44" s="167"/>
      <c r="CP44" s="167"/>
      <c r="CQ44" s="167"/>
      <c r="CR44" s="167"/>
      <c r="CS44" s="167"/>
      <c r="CT44" s="167"/>
      <c r="CU44" s="167"/>
      <c r="CV44" s="167"/>
      <c r="CW44" s="167"/>
      <c r="CX44" s="167"/>
      <c r="CY44" s="167"/>
      <c r="CZ44" s="167"/>
      <c r="DA44" s="167"/>
      <c r="DB44" s="167"/>
      <c r="DC44" s="167"/>
      <c r="DD44" s="167"/>
    </row>
    <row r="45" spans="1:108" ht="26.25" customHeight="1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167"/>
      <c r="BZ45" s="167"/>
      <c r="CA45" s="167"/>
      <c r="CB45" s="167"/>
      <c r="CC45" s="167"/>
      <c r="CD45" s="167"/>
      <c r="CE45" s="167"/>
      <c r="CF45" s="167"/>
      <c r="CG45" s="167"/>
      <c r="CH45" s="167"/>
      <c r="CI45" s="167"/>
      <c r="CJ45" s="167"/>
      <c r="CK45" s="167"/>
      <c r="CL45" s="167"/>
      <c r="CM45" s="167"/>
      <c r="CN45" s="167"/>
      <c r="CO45" s="167"/>
      <c r="CP45" s="167"/>
      <c r="CQ45" s="167"/>
      <c r="CR45" s="167"/>
      <c r="CS45" s="167"/>
      <c r="CT45" s="167"/>
      <c r="CU45" s="167"/>
      <c r="CV45" s="167"/>
      <c r="CW45" s="167"/>
      <c r="CX45" s="167"/>
      <c r="CY45" s="167"/>
      <c r="CZ45" s="167"/>
      <c r="DA45" s="167"/>
      <c r="DB45" s="167"/>
      <c r="DC45" s="167"/>
      <c r="DD45" s="167"/>
    </row>
    <row r="46" spans="1:108" ht="15.75" customHeight="1">
      <c r="A46" s="16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7"/>
      <c r="BQ46" s="167"/>
      <c r="BR46" s="167"/>
      <c r="BS46" s="167"/>
      <c r="BT46" s="167"/>
      <c r="BU46" s="167"/>
      <c r="BV46" s="167"/>
      <c r="BW46" s="167"/>
      <c r="BX46" s="167"/>
      <c r="BY46" s="167"/>
      <c r="BZ46" s="167"/>
      <c r="CA46" s="167"/>
      <c r="CB46" s="167"/>
      <c r="CC46" s="167"/>
      <c r="CD46" s="167"/>
      <c r="CE46" s="167"/>
      <c r="CF46" s="167"/>
      <c r="CG46" s="167"/>
      <c r="CH46" s="167"/>
      <c r="CI46" s="167"/>
      <c r="CJ46" s="167"/>
      <c r="CK46" s="167"/>
      <c r="CL46" s="167"/>
      <c r="CM46" s="167"/>
      <c r="CN46" s="167"/>
      <c r="CO46" s="167"/>
      <c r="CP46" s="167"/>
      <c r="CQ46" s="167"/>
      <c r="CR46" s="167"/>
      <c r="CS46" s="167"/>
      <c r="CT46" s="167"/>
      <c r="CU46" s="167"/>
      <c r="CV46" s="167"/>
      <c r="CW46" s="167"/>
      <c r="CX46" s="167"/>
      <c r="CY46" s="167"/>
      <c r="CZ46" s="167"/>
      <c r="DA46" s="167"/>
      <c r="DB46" s="167"/>
      <c r="DC46" s="167"/>
      <c r="DD46" s="167"/>
    </row>
    <row r="47" spans="1:108" ht="15.75" customHeight="1">
      <c r="A47" s="16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7"/>
      <c r="BQ47" s="167"/>
      <c r="BR47" s="167"/>
      <c r="BS47" s="167"/>
      <c r="BT47" s="167"/>
      <c r="BU47" s="167"/>
      <c r="BV47" s="167"/>
      <c r="BW47" s="167"/>
      <c r="BX47" s="167"/>
      <c r="BY47" s="167"/>
      <c r="BZ47" s="167"/>
      <c r="CA47" s="167"/>
      <c r="CB47" s="167"/>
      <c r="CC47" s="167"/>
      <c r="CD47" s="167"/>
      <c r="CE47" s="167"/>
      <c r="CF47" s="167"/>
      <c r="CG47" s="167"/>
      <c r="CH47" s="167"/>
      <c r="CI47" s="167"/>
      <c r="CJ47" s="167"/>
      <c r="CK47" s="167"/>
      <c r="CL47" s="167"/>
      <c r="CM47" s="167"/>
      <c r="CN47" s="167"/>
      <c r="CO47" s="167"/>
      <c r="CP47" s="167"/>
      <c r="CQ47" s="167"/>
      <c r="CR47" s="167"/>
      <c r="CS47" s="167"/>
      <c r="CT47" s="167"/>
      <c r="CU47" s="167"/>
      <c r="CV47" s="167"/>
      <c r="CW47" s="167"/>
      <c r="CX47" s="167"/>
      <c r="CY47" s="167"/>
      <c r="CZ47" s="167"/>
      <c r="DA47" s="167"/>
      <c r="DB47" s="167"/>
      <c r="DC47" s="167"/>
      <c r="DD47" s="167"/>
    </row>
    <row r="48" spans="1:108" ht="15.75" customHeight="1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7"/>
      <c r="BQ48" s="167"/>
      <c r="BR48" s="167"/>
      <c r="BS48" s="167"/>
      <c r="BT48" s="167"/>
      <c r="BU48" s="167"/>
      <c r="BV48" s="167"/>
      <c r="BW48" s="167"/>
      <c r="BX48" s="167"/>
      <c r="BY48" s="167"/>
      <c r="BZ48" s="167"/>
      <c r="CA48" s="167"/>
      <c r="CB48" s="167"/>
      <c r="CC48" s="167"/>
      <c r="CD48" s="167"/>
      <c r="CE48" s="167"/>
      <c r="CF48" s="167"/>
      <c r="CG48" s="167"/>
      <c r="CH48" s="167"/>
      <c r="CI48" s="167"/>
      <c r="CJ48" s="167"/>
      <c r="CK48" s="167"/>
      <c r="CL48" s="167"/>
      <c r="CM48" s="167"/>
      <c r="CN48" s="167"/>
      <c r="CO48" s="167"/>
      <c r="CP48" s="167"/>
      <c r="CQ48" s="167"/>
      <c r="CR48" s="167"/>
      <c r="CS48" s="167"/>
      <c r="CT48" s="167"/>
      <c r="CU48" s="167"/>
      <c r="CV48" s="167"/>
      <c r="CW48" s="167"/>
      <c r="CX48" s="167"/>
      <c r="CY48" s="167"/>
      <c r="CZ48" s="167"/>
      <c r="DA48" s="167"/>
      <c r="DB48" s="167"/>
      <c r="DC48" s="167"/>
      <c r="DD48" s="167"/>
    </row>
    <row r="49" spans="1:108" ht="15.75" customHeight="1">
      <c r="A49" s="167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  <c r="BZ49" s="167"/>
      <c r="CA49" s="167"/>
      <c r="CB49" s="167"/>
      <c r="CC49" s="167"/>
      <c r="CD49" s="167"/>
      <c r="CE49" s="167"/>
      <c r="CF49" s="167"/>
      <c r="CG49" s="167"/>
      <c r="CH49" s="167"/>
      <c r="CI49" s="167"/>
      <c r="CJ49" s="167"/>
      <c r="CK49" s="167"/>
      <c r="CL49" s="167"/>
      <c r="CM49" s="167"/>
      <c r="CN49" s="167"/>
      <c r="CO49" s="167"/>
      <c r="CP49" s="167"/>
      <c r="CQ49" s="167"/>
      <c r="CR49" s="167"/>
      <c r="CS49" s="167"/>
      <c r="CT49" s="167"/>
      <c r="CU49" s="167"/>
      <c r="CV49" s="167"/>
      <c r="CW49" s="167"/>
      <c r="CX49" s="167"/>
      <c r="CY49" s="167"/>
      <c r="CZ49" s="167"/>
      <c r="DA49" s="167"/>
      <c r="DB49" s="167"/>
      <c r="DC49" s="167"/>
      <c r="DD49" s="167"/>
    </row>
    <row r="50" spans="1:108" ht="15.75" customHeight="1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  <c r="CY50" s="167"/>
      <c r="CZ50" s="167"/>
      <c r="DA50" s="167"/>
      <c r="DB50" s="167"/>
      <c r="DC50" s="167"/>
      <c r="DD50" s="167"/>
    </row>
    <row r="51" spans="1:108" ht="15.75" customHeight="1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167"/>
      <c r="BR51" s="167"/>
      <c r="BS51" s="167"/>
      <c r="BT51" s="167"/>
      <c r="BU51" s="167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167"/>
      <c r="CH51" s="167"/>
      <c r="CI51" s="167"/>
      <c r="CJ51" s="167"/>
      <c r="CK51" s="167"/>
      <c r="CL51" s="167"/>
      <c r="CM51" s="167"/>
      <c r="CN51" s="167"/>
      <c r="CO51" s="167"/>
      <c r="CP51" s="167"/>
      <c r="CQ51" s="167"/>
      <c r="CR51" s="167"/>
      <c r="CS51" s="167"/>
      <c r="CT51" s="167"/>
      <c r="CU51" s="167"/>
      <c r="CV51" s="167"/>
      <c r="CW51" s="167"/>
      <c r="CX51" s="167"/>
      <c r="CY51" s="167"/>
      <c r="CZ51" s="167"/>
      <c r="DA51" s="167"/>
      <c r="DB51" s="167"/>
      <c r="DC51" s="167"/>
      <c r="DD51" s="167"/>
    </row>
    <row r="52" spans="1:108" ht="15.75" customHeight="1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167"/>
      <c r="CP52" s="167"/>
      <c r="CQ52" s="167"/>
      <c r="CR52" s="167"/>
      <c r="CS52" s="167"/>
      <c r="CT52" s="167"/>
      <c r="CU52" s="167"/>
      <c r="CV52" s="167"/>
      <c r="CW52" s="167"/>
      <c r="CX52" s="167"/>
      <c r="CY52" s="167"/>
      <c r="CZ52" s="167"/>
      <c r="DA52" s="167"/>
      <c r="DB52" s="167"/>
      <c r="DC52" s="167"/>
      <c r="DD52" s="167"/>
    </row>
    <row r="53" spans="1:108" ht="15.75" customHeight="1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7"/>
      <c r="BR53" s="167"/>
      <c r="BS53" s="167"/>
      <c r="BT53" s="167"/>
      <c r="BU53" s="167"/>
      <c r="BV53" s="167"/>
      <c r="BW53" s="167"/>
      <c r="BX53" s="167"/>
      <c r="BY53" s="167"/>
      <c r="BZ53" s="167"/>
      <c r="CA53" s="167"/>
      <c r="CB53" s="167"/>
      <c r="CC53" s="167"/>
      <c r="CD53" s="167"/>
      <c r="CE53" s="167"/>
      <c r="CF53" s="167"/>
      <c r="CG53" s="167"/>
      <c r="CH53" s="167"/>
      <c r="CI53" s="167"/>
      <c r="CJ53" s="167"/>
      <c r="CK53" s="167"/>
      <c r="CL53" s="167"/>
      <c r="CM53" s="167"/>
      <c r="CN53" s="167"/>
      <c r="CO53" s="167"/>
      <c r="CP53" s="167"/>
      <c r="CQ53" s="167"/>
      <c r="CR53" s="167"/>
      <c r="CS53" s="167"/>
      <c r="CT53" s="167"/>
      <c r="CU53" s="167"/>
      <c r="CV53" s="167"/>
      <c r="CW53" s="167"/>
      <c r="CX53" s="167"/>
      <c r="CY53" s="167"/>
      <c r="CZ53" s="167"/>
      <c r="DA53" s="167"/>
      <c r="DB53" s="167"/>
      <c r="DC53" s="167"/>
      <c r="DD53" s="167"/>
    </row>
    <row r="54" spans="1:108" ht="24.75" customHeight="1">
      <c r="A54" s="16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7"/>
      <c r="BQ54" s="167"/>
      <c r="BR54" s="167"/>
      <c r="BS54" s="167"/>
      <c r="BT54" s="167"/>
      <c r="BU54" s="167"/>
      <c r="BV54" s="167"/>
      <c r="BW54" s="167"/>
      <c r="BX54" s="167"/>
      <c r="BY54" s="167"/>
      <c r="BZ54" s="167"/>
      <c r="CA54" s="167"/>
      <c r="CB54" s="167"/>
      <c r="CC54" s="167"/>
      <c r="CD54" s="167"/>
      <c r="CE54" s="167"/>
      <c r="CF54" s="167"/>
      <c r="CG54" s="167"/>
      <c r="CH54" s="167"/>
      <c r="CI54" s="167"/>
      <c r="CJ54" s="167"/>
      <c r="CK54" s="167"/>
      <c r="CL54" s="167"/>
      <c r="CM54" s="167"/>
      <c r="CN54" s="167"/>
      <c r="CO54" s="167"/>
      <c r="CP54" s="167"/>
      <c r="CQ54" s="167"/>
      <c r="CR54" s="167"/>
      <c r="CS54" s="167"/>
      <c r="CT54" s="167"/>
      <c r="CU54" s="167"/>
      <c r="CV54" s="167"/>
      <c r="CW54" s="167"/>
      <c r="CX54" s="167"/>
      <c r="CY54" s="167"/>
      <c r="CZ54" s="167"/>
      <c r="DA54" s="167"/>
      <c r="DB54" s="167"/>
      <c r="DC54" s="167"/>
      <c r="DD54" s="167"/>
    </row>
    <row r="55" spans="1:108" ht="15.75" customHeight="1">
      <c r="A55" s="167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67"/>
      <c r="BR55" s="167"/>
      <c r="BS55" s="167"/>
      <c r="BT55" s="167"/>
      <c r="BU55" s="167"/>
      <c r="BV55" s="167"/>
      <c r="BW55" s="167"/>
      <c r="BX55" s="167"/>
      <c r="BY55" s="167"/>
      <c r="BZ55" s="167"/>
      <c r="CA55" s="167"/>
      <c r="CB55" s="167"/>
      <c r="CC55" s="167"/>
      <c r="CD55" s="167"/>
      <c r="CE55" s="167"/>
      <c r="CF55" s="167"/>
      <c r="CG55" s="167"/>
      <c r="CH55" s="167"/>
      <c r="CI55" s="167"/>
      <c r="CJ55" s="167"/>
      <c r="CK55" s="167"/>
      <c r="CL55" s="167"/>
      <c r="CM55" s="167"/>
      <c r="CN55" s="167"/>
      <c r="CO55" s="167"/>
      <c r="CP55" s="167"/>
      <c r="CQ55" s="167"/>
      <c r="CR55" s="167"/>
      <c r="CS55" s="167"/>
      <c r="CT55" s="167"/>
      <c r="CU55" s="167"/>
      <c r="CV55" s="167"/>
      <c r="CW55" s="167"/>
      <c r="CX55" s="167"/>
      <c r="CY55" s="167"/>
      <c r="CZ55" s="167"/>
      <c r="DA55" s="167"/>
      <c r="DB55" s="167"/>
      <c r="DC55" s="167"/>
      <c r="DD55" s="167"/>
    </row>
    <row r="56" spans="1:108" ht="15.75" customHeight="1">
      <c r="A56" s="167"/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7"/>
      <c r="BQ56" s="167"/>
      <c r="BR56" s="167"/>
      <c r="BS56" s="167"/>
      <c r="BT56" s="167"/>
      <c r="BU56" s="167"/>
      <c r="BV56" s="167"/>
      <c r="BW56" s="167"/>
      <c r="BX56" s="167"/>
      <c r="BY56" s="167"/>
      <c r="BZ56" s="167"/>
      <c r="CA56" s="167"/>
      <c r="CB56" s="167"/>
      <c r="CC56" s="167"/>
      <c r="CD56" s="167"/>
      <c r="CE56" s="167"/>
      <c r="CF56" s="167"/>
      <c r="CG56" s="167"/>
      <c r="CH56" s="167"/>
      <c r="CI56" s="167"/>
      <c r="CJ56" s="167"/>
      <c r="CK56" s="167"/>
      <c r="CL56" s="167"/>
      <c r="CM56" s="167"/>
      <c r="CN56" s="167"/>
      <c r="CO56" s="167"/>
      <c r="CP56" s="167"/>
      <c r="CQ56" s="167"/>
      <c r="CR56" s="167"/>
      <c r="CS56" s="167"/>
      <c r="CT56" s="167"/>
      <c r="CU56" s="167"/>
      <c r="CV56" s="167"/>
      <c r="CW56" s="167"/>
      <c r="CX56" s="167"/>
      <c r="CY56" s="167"/>
      <c r="CZ56" s="167"/>
      <c r="DA56" s="167"/>
      <c r="DB56" s="167"/>
      <c r="DC56" s="167"/>
      <c r="DD56" s="167"/>
    </row>
    <row r="57" spans="1:108" ht="15.75" customHeight="1">
      <c r="A57" s="167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R57" s="167"/>
      <c r="BS57" s="167"/>
      <c r="BT57" s="167"/>
      <c r="BU57" s="167"/>
      <c r="BV57" s="167"/>
      <c r="BW57" s="167"/>
      <c r="BX57" s="167"/>
      <c r="BY57" s="167"/>
      <c r="BZ57" s="167"/>
      <c r="CA57" s="167"/>
      <c r="CB57" s="167"/>
      <c r="CC57" s="167"/>
      <c r="CD57" s="167"/>
      <c r="CE57" s="167"/>
      <c r="CF57" s="167"/>
      <c r="CG57" s="167"/>
      <c r="CH57" s="167"/>
      <c r="CI57" s="167"/>
      <c r="CJ57" s="167"/>
      <c r="CK57" s="167"/>
      <c r="CL57" s="167"/>
      <c r="CM57" s="167"/>
      <c r="CN57" s="167"/>
      <c r="CO57" s="167"/>
      <c r="CP57" s="167"/>
      <c r="CQ57" s="167"/>
      <c r="CR57" s="167"/>
      <c r="CS57" s="167"/>
      <c r="CT57" s="167"/>
      <c r="CU57" s="167"/>
      <c r="CV57" s="167"/>
      <c r="CW57" s="167"/>
      <c r="CX57" s="167"/>
      <c r="CY57" s="167"/>
      <c r="CZ57" s="167"/>
      <c r="DA57" s="167"/>
      <c r="DB57" s="167"/>
      <c r="DC57" s="167"/>
      <c r="DD57" s="167"/>
    </row>
    <row r="58" spans="1:108" ht="15.75" customHeight="1">
      <c r="A58" s="167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7"/>
      <c r="BQ58" s="167"/>
      <c r="BR58" s="167"/>
      <c r="BS58" s="167"/>
      <c r="BT58" s="167"/>
      <c r="BU58" s="167"/>
      <c r="BV58" s="167"/>
      <c r="BW58" s="167"/>
      <c r="BX58" s="167"/>
      <c r="BY58" s="167"/>
      <c r="BZ58" s="167"/>
      <c r="CA58" s="167"/>
      <c r="CB58" s="167"/>
      <c r="CC58" s="167"/>
      <c r="CD58" s="167"/>
      <c r="CE58" s="167"/>
      <c r="CF58" s="167"/>
      <c r="CG58" s="167"/>
      <c r="CH58" s="167"/>
      <c r="CI58" s="167"/>
      <c r="CJ58" s="167"/>
      <c r="CK58" s="167"/>
      <c r="CL58" s="167"/>
      <c r="CM58" s="167"/>
      <c r="CN58" s="167"/>
      <c r="CO58" s="167"/>
      <c r="CP58" s="167"/>
      <c r="CQ58" s="167"/>
      <c r="CR58" s="167"/>
      <c r="CS58" s="167"/>
      <c r="CT58" s="167"/>
      <c r="CU58" s="167"/>
      <c r="CV58" s="167"/>
      <c r="CW58" s="167"/>
      <c r="CX58" s="167"/>
      <c r="CY58" s="167"/>
      <c r="CZ58" s="167"/>
      <c r="DA58" s="167"/>
      <c r="DB58" s="167"/>
      <c r="DC58" s="167"/>
      <c r="DD58" s="167"/>
    </row>
    <row r="59" spans="1:108" ht="15.75" customHeight="1">
      <c r="A59" s="167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7"/>
      <c r="BQ59" s="167"/>
      <c r="BR59" s="167"/>
      <c r="BS59" s="167"/>
      <c r="BT59" s="167"/>
      <c r="BU59" s="167"/>
      <c r="BV59" s="167"/>
      <c r="BW59" s="167"/>
      <c r="BX59" s="167"/>
      <c r="BY59" s="167"/>
      <c r="BZ59" s="167"/>
      <c r="CA59" s="167"/>
      <c r="CB59" s="167"/>
      <c r="CC59" s="167"/>
      <c r="CD59" s="167"/>
      <c r="CE59" s="167"/>
      <c r="CF59" s="167"/>
      <c r="CG59" s="167"/>
      <c r="CH59" s="167"/>
      <c r="CI59" s="167"/>
      <c r="CJ59" s="167"/>
      <c r="CK59" s="167"/>
      <c r="CL59" s="167"/>
      <c r="CM59" s="167"/>
      <c r="CN59" s="167"/>
      <c r="CO59" s="167"/>
      <c r="CP59" s="167"/>
      <c r="CQ59" s="167"/>
      <c r="CR59" s="167"/>
      <c r="CS59" s="167"/>
      <c r="CT59" s="167"/>
      <c r="CU59" s="167"/>
      <c r="CV59" s="167"/>
      <c r="CW59" s="167"/>
      <c r="CX59" s="167"/>
      <c r="CY59" s="167"/>
      <c r="CZ59" s="167"/>
      <c r="DA59" s="167"/>
      <c r="DB59" s="167"/>
      <c r="DC59" s="167"/>
      <c r="DD59" s="167"/>
    </row>
    <row r="60" spans="1:108" ht="15.75" customHeight="1">
      <c r="A60" s="167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7"/>
      <c r="BQ60" s="167"/>
      <c r="BR60" s="167"/>
      <c r="BS60" s="167"/>
      <c r="BT60" s="167"/>
      <c r="BU60" s="167"/>
      <c r="BV60" s="167"/>
      <c r="BW60" s="167"/>
      <c r="BX60" s="167"/>
      <c r="BY60" s="167"/>
      <c r="BZ60" s="167"/>
      <c r="CA60" s="167"/>
      <c r="CB60" s="167"/>
      <c r="CC60" s="167"/>
      <c r="CD60" s="167"/>
      <c r="CE60" s="167"/>
      <c r="CF60" s="167"/>
      <c r="CG60" s="167"/>
      <c r="CH60" s="167"/>
      <c r="CI60" s="167"/>
      <c r="CJ60" s="167"/>
      <c r="CK60" s="167"/>
      <c r="CL60" s="167"/>
      <c r="CM60" s="167"/>
      <c r="CN60" s="167"/>
      <c r="CO60" s="167"/>
      <c r="CP60" s="167"/>
      <c r="CQ60" s="167"/>
      <c r="CR60" s="167"/>
      <c r="CS60" s="167"/>
      <c r="CT60" s="167"/>
      <c r="CU60" s="167"/>
      <c r="CV60" s="167"/>
      <c r="CW60" s="167"/>
      <c r="CX60" s="167"/>
      <c r="CY60" s="167"/>
      <c r="CZ60" s="167"/>
      <c r="DA60" s="167"/>
      <c r="DB60" s="167"/>
      <c r="DC60" s="167"/>
      <c r="DD60" s="167"/>
    </row>
    <row r="61" spans="1:108" ht="15.75" customHeight="1">
      <c r="A61" s="167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7"/>
      <c r="BQ61" s="167"/>
      <c r="BR61" s="167"/>
      <c r="BS61" s="167"/>
      <c r="BT61" s="167"/>
      <c r="BU61" s="167"/>
      <c r="BV61" s="167"/>
      <c r="BW61" s="167"/>
      <c r="BX61" s="167"/>
      <c r="BY61" s="167"/>
      <c r="BZ61" s="167"/>
      <c r="CA61" s="167"/>
      <c r="CB61" s="167"/>
      <c r="CC61" s="167"/>
      <c r="CD61" s="167"/>
      <c r="CE61" s="167"/>
      <c r="CF61" s="167"/>
      <c r="CG61" s="167"/>
      <c r="CH61" s="167"/>
      <c r="CI61" s="167"/>
      <c r="CJ61" s="167"/>
      <c r="CK61" s="167"/>
      <c r="CL61" s="167"/>
      <c r="CM61" s="167"/>
      <c r="CN61" s="167"/>
      <c r="CO61" s="167"/>
      <c r="CP61" s="167"/>
      <c r="CQ61" s="167"/>
      <c r="CR61" s="167"/>
      <c r="CS61" s="167"/>
      <c r="CT61" s="167"/>
      <c r="CU61" s="167"/>
      <c r="CV61" s="167"/>
      <c r="CW61" s="167"/>
      <c r="CX61" s="167"/>
      <c r="CY61" s="167"/>
      <c r="CZ61" s="167"/>
      <c r="DA61" s="167"/>
      <c r="DB61" s="167"/>
      <c r="DC61" s="167"/>
      <c r="DD61" s="167"/>
    </row>
    <row r="62" spans="1:108" ht="15.75" customHeight="1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7"/>
      <c r="BQ62" s="167"/>
      <c r="BR62" s="167"/>
      <c r="BS62" s="167"/>
      <c r="BT62" s="167"/>
      <c r="BU62" s="167"/>
      <c r="BV62" s="167"/>
      <c r="BW62" s="167"/>
      <c r="BX62" s="167"/>
      <c r="BY62" s="167"/>
      <c r="BZ62" s="167"/>
      <c r="CA62" s="167"/>
      <c r="CB62" s="167"/>
      <c r="CC62" s="167"/>
      <c r="CD62" s="167"/>
      <c r="CE62" s="167"/>
      <c r="CF62" s="167"/>
      <c r="CG62" s="167"/>
      <c r="CH62" s="167"/>
      <c r="CI62" s="167"/>
      <c r="CJ62" s="167"/>
      <c r="CK62" s="167"/>
      <c r="CL62" s="167"/>
      <c r="CM62" s="167"/>
      <c r="CN62" s="167"/>
      <c r="CO62" s="167"/>
      <c r="CP62" s="167"/>
      <c r="CQ62" s="167"/>
      <c r="CR62" s="167"/>
      <c r="CS62" s="167"/>
      <c r="CT62" s="167"/>
      <c r="CU62" s="167"/>
      <c r="CV62" s="167"/>
      <c r="CW62" s="167"/>
      <c r="CX62" s="167"/>
      <c r="CY62" s="167"/>
      <c r="CZ62" s="167"/>
      <c r="DA62" s="167"/>
      <c r="DB62" s="167"/>
      <c r="DC62" s="167"/>
      <c r="DD62" s="167"/>
    </row>
    <row r="63" spans="1:108" ht="15.75" customHeight="1">
      <c r="A63" s="167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7"/>
      <c r="BQ63" s="167"/>
      <c r="BR63" s="167"/>
      <c r="BS63" s="167"/>
      <c r="BT63" s="167"/>
      <c r="BU63" s="167"/>
      <c r="BV63" s="167"/>
      <c r="BW63" s="167"/>
      <c r="BX63" s="167"/>
      <c r="BY63" s="167"/>
      <c r="BZ63" s="167"/>
      <c r="CA63" s="167"/>
      <c r="CB63" s="167"/>
      <c r="CC63" s="167"/>
      <c r="CD63" s="167"/>
      <c r="CE63" s="167"/>
      <c r="CF63" s="167"/>
      <c r="CG63" s="167"/>
      <c r="CH63" s="167"/>
      <c r="CI63" s="167"/>
      <c r="CJ63" s="167"/>
      <c r="CK63" s="167"/>
      <c r="CL63" s="167"/>
      <c r="CM63" s="167"/>
      <c r="CN63" s="167"/>
      <c r="CO63" s="167"/>
      <c r="CP63" s="167"/>
      <c r="CQ63" s="167"/>
      <c r="CR63" s="167"/>
      <c r="CS63" s="167"/>
      <c r="CT63" s="167"/>
      <c r="CU63" s="167"/>
      <c r="CV63" s="167"/>
      <c r="CW63" s="167"/>
      <c r="CX63" s="167"/>
      <c r="CY63" s="167"/>
      <c r="CZ63" s="167"/>
      <c r="DA63" s="167"/>
      <c r="DB63" s="167"/>
      <c r="DC63" s="167"/>
      <c r="DD63" s="167"/>
    </row>
    <row r="64" spans="1:108" ht="15.75" customHeight="1">
      <c r="A64" s="167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7"/>
      <c r="BQ64" s="167"/>
      <c r="BR64" s="167"/>
      <c r="BS64" s="167"/>
      <c r="BT64" s="167"/>
      <c r="BU64" s="167"/>
      <c r="BV64" s="167"/>
      <c r="BW64" s="167"/>
      <c r="BX64" s="167"/>
      <c r="BY64" s="167"/>
      <c r="BZ64" s="167"/>
      <c r="CA64" s="167"/>
      <c r="CB64" s="167"/>
      <c r="CC64" s="167"/>
      <c r="CD64" s="167"/>
      <c r="CE64" s="167"/>
      <c r="CF64" s="167"/>
      <c r="CG64" s="167"/>
      <c r="CH64" s="167"/>
      <c r="CI64" s="167"/>
      <c r="CJ64" s="167"/>
      <c r="CK64" s="167"/>
      <c r="CL64" s="167"/>
      <c r="CM64" s="167"/>
      <c r="CN64" s="167"/>
      <c r="CO64" s="167"/>
      <c r="CP64" s="167"/>
      <c r="CQ64" s="167"/>
      <c r="CR64" s="167"/>
      <c r="CS64" s="167"/>
      <c r="CT64" s="167"/>
      <c r="CU64" s="167"/>
      <c r="CV64" s="167"/>
      <c r="CW64" s="167"/>
      <c r="CX64" s="167"/>
      <c r="CY64" s="167"/>
      <c r="CZ64" s="167"/>
      <c r="DA64" s="167"/>
      <c r="DB64" s="167"/>
      <c r="DC64" s="167"/>
      <c r="DD64" s="167"/>
    </row>
    <row r="65" spans="1:108" ht="15.75" customHeight="1">
      <c r="A65" s="167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7"/>
      <c r="BQ65" s="167"/>
      <c r="BR65" s="167"/>
      <c r="BS65" s="167"/>
      <c r="BT65" s="167"/>
      <c r="BU65" s="167"/>
      <c r="BV65" s="167"/>
      <c r="BW65" s="167"/>
      <c r="BX65" s="167"/>
      <c r="BY65" s="167"/>
      <c r="BZ65" s="167"/>
      <c r="CA65" s="167"/>
      <c r="CB65" s="167"/>
      <c r="CC65" s="167"/>
      <c r="CD65" s="167"/>
      <c r="CE65" s="167"/>
      <c r="CF65" s="167"/>
      <c r="CG65" s="167"/>
      <c r="CH65" s="167"/>
      <c r="CI65" s="167"/>
      <c r="CJ65" s="167"/>
      <c r="CK65" s="167"/>
      <c r="CL65" s="167"/>
      <c r="CM65" s="167"/>
      <c r="CN65" s="167"/>
      <c r="CO65" s="167"/>
      <c r="CP65" s="167"/>
      <c r="CQ65" s="167"/>
      <c r="CR65" s="167"/>
      <c r="CS65" s="167"/>
      <c r="CT65" s="167"/>
      <c r="CU65" s="167"/>
      <c r="CV65" s="167"/>
      <c r="CW65" s="167"/>
      <c r="CX65" s="167"/>
      <c r="CY65" s="167"/>
      <c r="CZ65" s="167"/>
      <c r="DA65" s="167"/>
      <c r="DB65" s="167"/>
      <c r="DC65" s="167"/>
      <c r="DD65" s="167"/>
    </row>
    <row r="66" spans="1:108" ht="15.75" customHeight="1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7"/>
      <c r="BQ66" s="167"/>
      <c r="BR66" s="167"/>
      <c r="BS66" s="167"/>
      <c r="BT66" s="167"/>
      <c r="BU66" s="167"/>
      <c r="BV66" s="167"/>
      <c r="BW66" s="167"/>
      <c r="BX66" s="167"/>
      <c r="BY66" s="167"/>
      <c r="BZ66" s="167"/>
      <c r="CA66" s="167"/>
      <c r="CB66" s="167"/>
      <c r="CC66" s="167"/>
      <c r="CD66" s="167"/>
      <c r="CE66" s="167"/>
      <c r="CF66" s="167"/>
      <c r="CG66" s="167"/>
      <c r="CH66" s="167"/>
      <c r="CI66" s="167"/>
      <c r="CJ66" s="167"/>
      <c r="CK66" s="167"/>
      <c r="CL66" s="167"/>
      <c r="CM66" s="167"/>
      <c r="CN66" s="167"/>
      <c r="CO66" s="167"/>
      <c r="CP66" s="167"/>
      <c r="CQ66" s="167"/>
      <c r="CR66" s="167"/>
      <c r="CS66" s="167"/>
      <c r="CT66" s="167"/>
      <c r="CU66" s="167"/>
      <c r="CV66" s="167"/>
      <c r="CW66" s="167"/>
      <c r="CX66" s="167"/>
      <c r="CY66" s="167"/>
      <c r="CZ66" s="167"/>
      <c r="DA66" s="167"/>
      <c r="DB66" s="167"/>
      <c r="DC66" s="167"/>
      <c r="DD66" s="167"/>
    </row>
    <row r="67" spans="1:108" ht="15.75" customHeight="1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7"/>
      <c r="BQ67" s="167"/>
      <c r="BR67" s="167"/>
      <c r="BS67" s="167"/>
      <c r="BT67" s="167"/>
      <c r="BU67" s="167"/>
      <c r="BV67" s="167"/>
      <c r="BW67" s="167"/>
      <c r="BX67" s="167"/>
      <c r="BY67" s="167"/>
      <c r="BZ67" s="167"/>
      <c r="CA67" s="167"/>
      <c r="CB67" s="167"/>
      <c r="CC67" s="167"/>
      <c r="CD67" s="167"/>
      <c r="CE67" s="167"/>
      <c r="CF67" s="167"/>
      <c r="CG67" s="167"/>
      <c r="CH67" s="167"/>
      <c r="CI67" s="167"/>
      <c r="CJ67" s="167"/>
      <c r="CK67" s="167"/>
      <c r="CL67" s="167"/>
      <c r="CM67" s="167"/>
      <c r="CN67" s="167"/>
      <c r="CO67" s="167"/>
      <c r="CP67" s="167"/>
      <c r="CQ67" s="167"/>
      <c r="CR67" s="167"/>
      <c r="CS67" s="167"/>
      <c r="CT67" s="167"/>
      <c r="CU67" s="167"/>
      <c r="CV67" s="167"/>
      <c r="CW67" s="167"/>
      <c r="CX67" s="167"/>
      <c r="CY67" s="167"/>
      <c r="CZ67" s="167"/>
      <c r="DA67" s="167"/>
      <c r="DB67" s="167"/>
      <c r="DC67" s="167"/>
      <c r="DD67" s="167"/>
    </row>
    <row r="68" spans="1:108" ht="15.75" customHeight="1">
      <c r="A68" s="167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7"/>
      <c r="BQ68" s="167"/>
      <c r="BR68" s="167"/>
      <c r="BS68" s="167"/>
      <c r="BT68" s="167"/>
      <c r="BU68" s="167"/>
      <c r="BV68" s="167"/>
      <c r="BW68" s="167"/>
      <c r="BX68" s="167"/>
      <c r="BY68" s="167"/>
      <c r="BZ68" s="167"/>
      <c r="CA68" s="167"/>
      <c r="CB68" s="167"/>
      <c r="CC68" s="167"/>
      <c r="CD68" s="167"/>
      <c r="CE68" s="167"/>
      <c r="CF68" s="167"/>
      <c r="CG68" s="167"/>
      <c r="CH68" s="167"/>
      <c r="CI68" s="167"/>
      <c r="CJ68" s="167"/>
      <c r="CK68" s="167"/>
      <c r="CL68" s="167"/>
      <c r="CM68" s="167"/>
      <c r="CN68" s="167"/>
      <c r="CO68" s="167"/>
      <c r="CP68" s="167"/>
      <c r="CQ68" s="167"/>
      <c r="CR68" s="167"/>
      <c r="CS68" s="167"/>
      <c r="CT68" s="167"/>
      <c r="CU68" s="167"/>
      <c r="CV68" s="167"/>
      <c r="CW68" s="167"/>
      <c r="CX68" s="167"/>
      <c r="CY68" s="167"/>
      <c r="CZ68" s="167"/>
      <c r="DA68" s="167"/>
      <c r="DB68" s="167"/>
      <c r="DC68" s="167"/>
      <c r="DD68" s="167"/>
    </row>
    <row r="69" spans="1:108" ht="15.75" customHeight="1">
      <c r="A69" s="167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7"/>
      <c r="BQ69" s="167"/>
      <c r="BR69" s="167"/>
      <c r="BS69" s="167"/>
      <c r="BT69" s="167"/>
      <c r="BU69" s="167"/>
      <c r="BV69" s="167"/>
      <c r="BW69" s="167"/>
      <c r="BX69" s="167"/>
      <c r="BY69" s="167"/>
      <c r="BZ69" s="167"/>
      <c r="CA69" s="167"/>
      <c r="CB69" s="167"/>
      <c r="CC69" s="167"/>
      <c r="CD69" s="167"/>
      <c r="CE69" s="167"/>
      <c r="CF69" s="167"/>
      <c r="CG69" s="167"/>
      <c r="CH69" s="167"/>
      <c r="CI69" s="167"/>
      <c r="CJ69" s="167"/>
      <c r="CK69" s="167"/>
      <c r="CL69" s="167"/>
      <c r="CM69" s="167"/>
      <c r="CN69" s="167"/>
      <c r="CO69" s="167"/>
      <c r="CP69" s="167"/>
      <c r="CQ69" s="167"/>
      <c r="CR69" s="167"/>
      <c r="CS69" s="167"/>
      <c r="CT69" s="167"/>
      <c r="CU69" s="167"/>
      <c r="CV69" s="167"/>
      <c r="CW69" s="167"/>
      <c r="CX69" s="167"/>
      <c r="CY69" s="167"/>
      <c r="CZ69" s="167"/>
      <c r="DA69" s="167"/>
      <c r="DB69" s="167"/>
      <c r="DC69" s="167"/>
      <c r="DD69" s="167"/>
    </row>
    <row r="70" spans="1:108" ht="15.75" customHeight="1">
      <c r="A70" s="167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7"/>
      <c r="BQ70" s="167"/>
      <c r="BR70" s="167"/>
      <c r="BS70" s="167"/>
      <c r="BT70" s="167"/>
      <c r="BU70" s="167"/>
      <c r="BV70" s="167"/>
      <c r="BW70" s="167"/>
      <c r="BX70" s="167"/>
      <c r="BY70" s="167"/>
      <c r="BZ70" s="167"/>
      <c r="CA70" s="167"/>
      <c r="CB70" s="167"/>
      <c r="CC70" s="167"/>
      <c r="CD70" s="167"/>
      <c r="CE70" s="167"/>
      <c r="CF70" s="167"/>
      <c r="CG70" s="167"/>
      <c r="CH70" s="167"/>
      <c r="CI70" s="167"/>
      <c r="CJ70" s="167"/>
      <c r="CK70" s="167"/>
      <c r="CL70" s="167"/>
      <c r="CM70" s="167"/>
      <c r="CN70" s="167"/>
      <c r="CO70" s="167"/>
      <c r="CP70" s="167"/>
      <c r="CQ70" s="167"/>
      <c r="CR70" s="167"/>
      <c r="CS70" s="167"/>
      <c r="CT70" s="167"/>
      <c r="CU70" s="167"/>
      <c r="CV70" s="167"/>
      <c r="CW70" s="167"/>
      <c r="CX70" s="167"/>
      <c r="CY70" s="167"/>
      <c r="CZ70" s="167"/>
      <c r="DA70" s="167"/>
      <c r="DB70" s="167"/>
      <c r="DC70" s="167"/>
      <c r="DD70" s="167"/>
    </row>
    <row r="71" spans="1:108" ht="15.75" customHeight="1">
      <c r="A71" s="167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7"/>
      <c r="BQ71" s="167"/>
      <c r="BR71" s="167"/>
      <c r="BS71" s="167"/>
      <c r="BT71" s="167"/>
      <c r="BU71" s="167"/>
      <c r="BV71" s="167"/>
      <c r="BW71" s="167"/>
      <c r="BX71" s="167"/>
      <c r="BY71" s="167"/>
      <c r="BZ71" s="167"/>
      <c r="CA71" s="167"/>
      <c r="CB71" s="167"/>
      <c r="CC71" s="167"/>
      <c r="CD71" s="167"/>
      <c r="CE71" s="167"/>
      <c r="CF71" s="167"/>
      <c r="CG71" s="167"/>
      <c r="CH71" s="167"/>
      <c r="CI71" s="167"/>
      <c r="CJ71" s="167"/>
      <c r="CK71" s="167"/>
      <c r="CL71" s="167"/>
      <c r="CM71" s="167"/>
      <c r="CN71" s="167"/>
      <c r="CO71" s="167"/>
      <c r="CP71" s="167"/>
      <c r="CQ71" s="167"/>
      <c r="CR71" s="167"/>
      <c r="CS71" s="167"/>
      <c r="CT71" s="167"/>
      <c r="CU71" s="167"/>
      <c r="CV71" s="167"/>
      <c r="CW71" s="167"/>
      <c r="CX71" s="167"/>
      <c r="CY71" s="167"/>
      <c r="CZ71" s="167"/>
      <c r="DA71" s="167"/>
      <c r="DB71" s="167"/>
      <c r="DC71" s="167"/>
      <c r="DD71" s="167"/>
    </row>
    <row r="72" spans="1:108" ht="15.75" customHeight="1">
      <c r="A72" s="167"/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7"/>
      <c r="BQ72" s="167"/>
      <c r="BR72" s="167"/>
      <c r="BS72" s="167"/>
      <c r="BT72" s="167"/>
      <c r="BU72" s="167"/>
      <c r="BV72" s="167"/>
      <c r="BW72" s="167"/>
      <c r="BX72" s="167"/>
      <c r="BY72" s="167"/>
      <c r="BZ72" s="167"/>
      <c r="CA72" s="167"/>
      <c r="CB72" s="167"/>
      <c r="CC72" s="167"/>
      <c r="CD72" s="167"/>
      <c r="CE72" s="167"/>
      <c r="CF72" s="167"/>
      <c r="CG72" s="167"/>
      <c r="CH72" s="167"/>
      <c r="CI72" s="167"/>
      <c r="CJ72" s="167"/>
      <c r="CK72" s="167"/>
      <c r="CL72" s="167"/>
      <c r="CM72" s="167"/>
      <c r="CN72" s="167"/>
      <c r="CO72" s="167"/>
      <c r="CP72" s="167"/>
      <c r="CQ72" s="167"/>
      <c r="CR72" s="167"/>
      <c r="CS72" s="167"/>
      <c r="CT72" s="167"/>
      <c r="CU72" s="167"/>
      <c r="CV72" s="167"/>
      <c r="CW72" s="167"/>
      <c r="CX72" s="167"/>
      <c r="CY72" s="167"/>
      <c r="CZ72" s="167"/>
      <c r="DA72" s="167"/>
      <c r="DB72" s="167"/>
      <c r="DC72" s="167"/>
      <c r="DD72" s="167"/>
    </row>
    <row r="73" spans="1:108" ht="15.75" customHeight="1">
      <c r="A73" s="167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7"/>
      <c r="BQ73" s="167"/>
      <c r="BR73" s="167"/>
      <c r="BS73" s="167"/>
      <c r="BT73" s="167"/>
      <c r="BU73" s="167"/>
      <c r="BV73" s="167"/>
      <c r="BW73" s="167"/>
      <c r="BX73" s="167"/>
      <c r="BY73" s="167"/>
      <c r="BZ73" s="167"/>
      <c r="CA73" s="167"/>
      <c r="CB73" s="167"/>
      <c r="CC73" s="167"/>
      <c r="CD73" s="167"/>
      <c r="CE73" s="167"/>
      <c r="CF73" s="167"/>
      <c r="CG73" s="167"/>
      <c r="CH73" s="167"/>
      <c r="CI73" s="167"/>
      <c r="CJ73" s="167"/>
      <c r="CK73" s="167"/>
      <c r="CL73" s="167"/>
      <c r="CM73" s="167"/>
      <c r="CN73" s="167"/>
      <c r="CO73" s="167"/>
      <c r="CP73" s="167"/>
      <c r="CQ73" s="167"/>
      <c r="CR73" s="167"/>
      <c r="CS73" s="167"/>
      <c r="CT73" s="167"/>
      <c r="CU73" s="167"/>
      <c r="CV73" s="167"/>
      <c r="CW73" s="167"/>
      <c r="CX73" s="167"/>
      <c r="CY73" s="167"/>
      <c r="CZ73" s="167"/>
      <c r="DA73" s="167"/>
      <c r="DB73" s="167"/>
      <c r="DC73" s="167"/>
      <c r="DD73" s="167"/>
    </row>
    <row r="74" spans="1:108" ht="15.75" customHeight="1">
      <c r="A74" s="167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7"/>
      <c r="BQ74" s="167"/>
      <c r="BR74" s="167"/>
      <c r="BS74" s="167"/>
      <c r="BT74" s="167"/>
      <c r="BU74" s="167"/>
      <c r="BV74" s="167"/>
      <c r="BW74" s="167"/>
      <c r="BX74" s="167"/>
      <c r="BY74" s="167"/>
      <c r="BZ74" s="167"/>
      <c r="CA74" s="167"/>
      <c r="CB74" s="167"/>
      <c r="CC74" s="167"/>
      <c r="CD74" s="167"/>
      <c r="CE74" s="167"/>
      <c r="CF74" s="167"/>
      <c r="CG74" s="167"/>
      <c r="CH74" s="167"/>
      <c r="CI74" s="167"/>
      <c r="CJ74" s="167"/>
      <c r="CK74" s="167"/>
      <c r="CL74" s="167"/>
      <c r="CM74" s="167"/>
      <c r="CN74" s="167"/>
      <c r="CO74" s="167"/>
      <c r="CP74" s="167"/>
      <c r="CQ74" s="167"/>
      <c r="CR74" s="167"/>
      <c r="CS74" s="167"/>
      <c r="CT74" s="167"/>
      <c r="CU74" s="167"/>
      <c r="CV74" s="167"/>
      <c r="CW74" s="167"/>
      <c r="CX74" s="167"/>
      <c r="CY74" s="167"/>
      <c r="CZ74" s="167"/>
      <c r="DA74" s="167"/>
      <c r="DB74" s="167"/>
      <c r="DC74" s="167"/>
      <c r="DD74" s="167"/>
    </row>
    <row r="75" spans="1:108" ht="15.75" customHeight="1">
      <c r="A75" s="167"/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7"/>
      <c r="BQ75" s="167"/>
      <c r="BR75" s="167"/>
      <c r="BS75" s="167"/>
      <c r="BT75" s="167"/>
      <c r="BU75" s="167"/>
      <c r="BV75" s="167"/>
      <c r="BW75" s="167"/>
      <c r="BX75" s="167"/>
      <c r="BY75" s="167"/>
      <c r="BZ75" s="167"/>
      <c r="CA75" s="167"/>
      <c r="CB75" s="167"/>
      <c r="CC75" s="167"/>
      <c r="CD75" s="167"/>
      <c r="CE75" s="167"/>
      <c r="CF75" s="167"/>
      <c r="CG75" s="167"/>
      <c r="CH75" s="167"/>
      <c r="CI75" s="167"/>
      <c r="CJ75" s="167"/>
      <c r="CK75" s="167"/>
      <c r="CL75" s="167"/>
      <c r="CM75" s="167"/>
      <c r="CN75" s="167"/>
      <c r="CO75" s="167"/>
      <c r="CP75" s="167"/>
      <c r="CQ75" s="167"/>
      <c r="CR75" s="167"/>
      <c r="CS75" s="167"/>
      <c r="CT75" s="167"/>
      <c r="CU75" s="167"/>
      <c r="CV75" s="167"/>
      <c r="CW75" s="167"/>
      <c r="CX75" s="167"/>
      <c r="CY75" s="167"/>
      <c r="CZ75" s="167"/>
      <c r="DA75" s="167"/>
      <c r="DB75" s="167"/>
      <c r="DC75" s="167"/>
      <c r="DD75" s="167"/>
    </row>
    <row r="76" spans="1:108" ht="15.75" customHeight="1">
      <c r="A76" s="167"/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7"/>
      <c r="BQ76" s="167"/>
      <c r="BR76" s="167"/>
      <c r="BS76" s="167"/>
      <c r="BT76" s="167"/>
      <c r="BU76" s="167"/>
      <c r="BV76" s="167"/>
      <c r="BW76" s="167"/>
      <c r="BX76" s="167"/>
      <c r="BY76" s="167"/>
      <c r="BZ76" s="167"/>
      <c r="CA76" s="167"/>
      <c r="CB76" s="167"/>
      <c r="CC76" s="167"/>
      <c r="CD76" s="167"/>
      <c r="CE76" s="167"/>
      <c r="CF76" s="167"/>
      <c r="CG76" s="167"/>
      <c r="CH76" s="167"/>
      <c r="CI76" s="167"/>
      <c r="CJ76" s="167"/>
      <c r="CK76" s="167"/>
      <c r="CL76" s="167"/>
      <c r="CM76" s="167"/>
      <c r="CN76" s="167"/>
      <c r="CO76" s="167"/>
      <c r="CP76" s="167"/>
      <c r="CQ76" s="167"/>
      <c r="CR76" s="167"/>
      <c r="CS76" s="167"/>
      <c r="CT76" s="167"/>
      <c r="CU76" s="167"/>
      <c r="CV76" s="167"/>
      <c r="CW76" s="167"/>
      <c r="CX76" s="167"/>
      <c r="CY76" s="167"/>
      <c r="CZ76" s="167"/>
      <c r="DA76" s="167"/>
      <c r="DB76" s="167"/>
      <c r="DC76" s="167"/>
      <c r="DD76" s="167"/>
    </row>
    <row r="77" spans="1:108" ht="15.75" customHeight="1">
      <c r="A77" s="167"/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7"/>
      <c r="BQ77" s="167"/>
      <c r="BR77" s="167"/>
      <c r="BS77" s="167"/>
      <c r="BT77" s="167"/>
      <c r="BU77" s="167"/>
      <c r="BV77" s="167"/>
      <c r="BW77" s="167"/>
      <c r="BX77" s="167"/>
      <c r="BY77" s="167"/>
      <c r="BZ77" s="167"/>
      <c r="CA77" s="167"/>
      <c r="CB77" s="167"/>
      <c r="CC77" s="167"/>
      <c r="CD77" s="167"/>
      <c r="CE77" s="167"/>
      <c r="CF77" s="167"/>
      <c r="CG77" s="167"/>
      <c r="CH77" s="167"/>
      <c r="CI77" s="167"/>
      <c r="CJ77" s="167"/>
      <c r="CK77" s="167"/>
      <c r="CL77" s="167"/>
      <c r="CM77" s="167"/>
      <c r="CN77" s="167"/>
      <c r="CO77" s="167"/>
      <c r="CP77" s="167"/>
      <c r="CQ77" s="167"/>
      <c r="CR77" s="167"/>
      <c r="CS77" s="167"/>
      <c r="CT77" s="167"/>
      <c r="CU77" s="167"/>
      <c r="CV77" s="167"/>
      <c r="CW77" s="167"/>
      <c r="CX77" s="167"/>
      <c r="CY77" s="167"/>
      <c r="CZ77" s="167"/>
      <c r="DA77" s="167"/>
      <c r="DB77" s="167"/>
      <c r="DC77" s="167"/>
      <c r="DD77" s="167"/>
    </row>
    <row r="78" spans="1:108" ht="15.75" customHeight="1">
      <c r="A78" s="167"/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7"/>
      <c r="BQ78" s="167"/>
      <c r="BR78" s="167"/>
      <c r="BS78" s="167"/>
      <c r="BT78" s="167"/>
      <c r="BU78" s="167"/>
      <c r="BV78" s="167"/>
      <c r="BW78" s="167"/>
      <c r="BX78" s="167"/>
      <c r="BY78" s="167"/>
      <c r="BZ78" s="167"/>
      <c r="CA78" s="167"/>
      <c r="CB78" s="167"/>
      <c r="CC78" s="167"/>
      <c r="CD78" s="167"/>
      <c r="CE78" s="167"/>
      <c r="CF78" s="167"/>
      <c r="CG78" s="167"/>
      <c r="CH78" s="167"/>
      <c r="CI78" s="167"/>
      <c r="CJ78" s="167"/>
      <c r="CK78" s="167"/>
      <c r="CL78" s="167"/>
      <c r="CM78" s="167"/>
      <c r="CN78" s="167"/>
      <c r="CO78" s="167"/>
      <c r="CP78" s="167"/>
      <c r="CQ78" s="167"/>
      <c r="CR78" s="167"/>
      <c r="CS78" s="167"/>
      <c r="CT78" s="167"/>
      <c r="CU78" s="167"/>
      <c r="CV78" s="167"/>
      <c r="CW78" s="167"/>
      <c r="CX78" s="167"/>
      <c r="CY78" s="167"/>
      <c r="CZ78" s="167"/>
      <c r="DA78" s="167"/>
      <c r="DB78" s="167"/>
      <c r="DC78" s="167"/>
      <c r="DD78" s="167"/>
    </row>
    <row r="79" spans="1:108" ht="18" customHeight="1">
      <c r="A79" s="167"/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7"/>
      <c r="BQ79" s="167"/>
      <c r="BR79" s="167"/>
      <c r="BS79" s="167"/>
      <c r="BT79" s="167"/>
      <c r="BU79" s="167"/>
      <c r="BV79" s="167"/>
      <c r="BW79" s="167"/>
      <c r="BX79" s="167"/>
      <c r="BY79" s="167"/>
      <c r="BZ79" s="167"/>
      <c r="CA79" s="167"/>
      <c r="CB79" s="167"/>
      <c r="CC79" s="167"/>
      <c r="CD79" s="167"/>
      <c r="CE79" s="167"/>
      <c r="CF79" s="167"/>
      <c r="CG79" s="167"/>
      <c r="CH79" s="167"/>
      <c r="CI79" s="167"/>
      <c r="CJ79" s="167"/>
      <c r="CK79" s="167"/>
      <c r="CL79" s="167"/>
      <c r="CM79" s="167"/>
      <c r="CN79" s="167"/>
      <c r="CO79" s="167"/>
      <c r="CP79" s="167"/>
      <c r="CQ79" s="167"/>
      <c r="CR79" s="167"/>
      <c r="CS79" s="167"/>
      <c r="CT79" s="167"/>
      <c r="CU79" s="167"/>
      <c r="CV79" s="167"/>
      <c r="CW79" s="167"/>
      <c r="CX79" s="167"/>
      <c r="CY79" s="167"/>
      <c r="CZ79" s="167"/>
      <c r="DA79" s="167"/>
      <c r="DB79" s="167"/>
      <c r="DC79" s="167"/>
      <c r="DD79" s="167"/>
    </row>
    <row r="80" spans="1:108" ht="18" customHeight="1">
      <c r="A80" s="167"/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7"/>
      <c r="BQ80" s="167"/>
      <c r="BR80" s="167"/>
      <c r="BS80" s="167"/>
      <c r="BT80" s="167"/>
      <c r="BU80" s="167"/>
      <c r="BV80" s="167"/>
      <c r="BW80" s="167"/>
      <c r="BX80" s="167"/>
      <c r="BY80" s="167"/>
      <c r="BZ80" s="167"/>
      <c r="CA80" s="167"/>
      <c r="CB80" s="167"/>
      <c r="CC80" s="167"/>
      <c r="CD80" s="167"/>
      <c r="CE80" s="167"/>
      <c r="CF80" s="167"/>
      <c r="CG80" s="167"/>
      <c r="CH80" s="167"/>
      <c r="CI80" s="167"/>
      <c r="CJ80" s="167"/>
      <c r="CK80" s="167"/>
      <c r="CL80" s="167"/>
      <c r="CM80" s="167"/>
      <c r="CN80" s="167"/>
      <c r="CO80" s="167"/>
      <c r="CP80" s="167"/>
      <c r="CQ80" s="167"/>
      <c r="CR80" s="167"/>
      <c r="CS80" s="167"/>
      <c r="CT80" s="167"/>
      <c r="CU80" s="167"/>
      <c r="CV80" s="167"/>
      <c r="CW80" s="167"/>
      <c r="CX80" s="167"/>
      <c r="CY80" s="167"/>
      <c r="CZ80" s="167"/>
      <c r="DA80" s="167"/>
      <c r="DB80" s="167"/>
      <c r="DC80" s="167"/>
      <c r="DD80" s="167"/>
    </row>
    <row r="81" spans="1:108" ht="15.75" customHeight="1">
      <c r="A81" s="167"/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7"/>
      <c r="BQ81" s="167"/>
      <c r="BR81" s="167"/>
      <c r="BS81" s="167"/>
      <c r="BT81" s="167"/>
      <c r="BU81" s="167"/>
      <c r="BV81" s="167"/>
      <c r="BW81" s="167"/>
      <c r="BX81" s="167"/>
      <c r="BY81" s="167"/>
      <c r="BZ81" s="167"/>
      <c r="CA81" s="167"/>
      <c r="CB81" s="167"/>
      <c r="CC81" s="167"/>
      <c r="CD81" s="167"/>
      <c r="CE81" s="167"/>
      <c r="CF81" s="167"/>
      <c r="CG81" s="167"/>
      <c r="CH81" s="167"/>
      <c r="CI81" s="167"/>
      <c r="CJ81" s="167"/>
      <c r="CK81" s="167"/>
      <c r="CL81" s="167"/>
      <c r="CM81" s="167"/>
      <c r="CN81" s="167"/>
      <c r="CO81" s="167"/>
      <c r="CP81" s="167"/>
      <c r="CQ81" s="167"/>
      <c r="CR81" s="167"/>
      <c r="CS81" s="167"/>
      <c r="CT81" s="167"/>
      <c r="CU81" s="167"/>
      <c r="CV81" s="167"/>
      <c r="CW81" s="167"/>
      <c r="CX81" s="167"/>
      <c r="CY81" s="167"/>
      <c r="CZ81" s="167"/>
      <c r="DA81" s="167"/>
      <c r="DB81" s="167"/>
      <c r="DC81" s="167"/>
      <c r="DD81" s="167"/>
    </row>
    <row r="82" spans="1:108" ht="15.75" customHeight="1">
      <c r="A82" s="167"/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7"/>
      <c r="BQ82" s="167"/>
      <c r="BR82" s="167"/>
      <c r="BS82" s="167"/>
      <c r="BT82" s="167"/>
      <c r="BU82" s="167"/>
      <c r="BV82" s="167"/>
      <c r="BW82" s="167"/>
      <c r="BX82" s="167"/>
      <c r="BY82" s="167"/>
      <c r="BZ82" s="167"/>
      <c r="CA82" s="167"/>
      <c r="CB82" s="167"/>
      <c r="CC82" s="167"/>
      <c r="CD82" s="167"/>
      <c r="CE82" s="167"/>
      <c r="CF82" s="167"/>
      <c r="CG82" s="167"/>
      <c r="CH82" s="167"/>
      <c r="CI82" s="167"/>
      <c r="CJ82" s="167"/>
      <c r="CK82" s="167"/>
      <c r="CL82" s="167"/>
      <c r="CM82" s="167"/>
      <c r="CN82" s="167"/>
      <c r="CO82" s="167"/>
      <c r="CP82" s="167"/>
      <c r="CQ82" s="167"/>
      <c r="CR82" s="167"/>
      <c r="CS82" s="167"/>
      <c r="CT82" s="167"/>
      <c r="CU82" s="167"/>
      <c r="CV82" s="167"/>
      <c r="CW82" s="167"/>
      <c r="CX82" s="167"/>
      <c r="CY82" s="167"/>
      <c r="CZ82" s="167"/>
      <c r="DA82" s="167"/>
      <c r="DB82" s="167"/>
      <c r="DC82" s="167"/>
      <c r="DD82" s="167"/>
    </row>
    <row r="83" spans="1:108" ht="15.75" customHeight="1">
      <c r="A83" s="167"/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7"/>
      <c r="BQ83" s="167"/>
      <c r="BR83" s="167"/>
      <c r="BS83" s="167"/>
      <c r="BT83" s="167"/>
      <c r="BU83" s="167"/>
      <c r="BV83" s="167"/>
      <c r="BW83" s="167"/>
      <c r="BX83" s="167"/>
      <c r="BY83" s="167"/>
      <c r="BZ83" s="167"/>
      <c r="CA83" s="167"/>
      <c r="CB83" s="167"/>
      <c r="CC83" s="167"/>
      <c r="CD83" s="167"/>
      <c r="CE83" s="167"/>
      <c r="CF83" s="167"/>
      <c r="CG83" s="167"/>
      <c r="CH83" s="167"/>
      <c r="CI83" s="167"/>
      <c r="CJ83" s="167"/>
      <c r="CK83" s="167"/>
      <c r="CL83" s="167"/>
      <c r="CM83" s="167"/>
      <c r="CN83" s="167"/>
      <c r="CO83" s="167"/>
      <c r="CP83" s="167"/>
      <c r="CQ83" s="167"/>
      <c r="CR83" s="167"/>
      <c r="CS83" s="167"/>
      <c r="CT83" s="167"/>
      <c r="CU83" s="167"/>
      <c r="CV83" s="167"/>
      <c r="CW83" s="167"/>
      <c r="CX83" s="167"/>
      <c r="CY83" s="167"/>
      <c r="CZ83" s="167"/>
      <c r="DA83" s="167"/>
      <c r="DB83" s="167"/>
      <c r="DC83" s="167"/>
      <c r="DD83" s="167"/>
    </row>
    <row r="84" spans="1:108" ht="15.75" customHeight="1">
      <c r="A84" s="167"/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</row>
    <row r="85" spans="1:108" ht="15.75" customHeight="1">
      <c r="A85" s="167"/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7"/>
      <c r="BQ85" s="167"/>
      <c r="BR85" s="167"/>
      <c r="BS85" s="167"/>
      <c r="BT85" s="167"/>
      <c r="BU85" s="167"/>
      <c r="BV85" s="167"/>
      <c r="BW85" s="167"/>
      <c r="BX85" s="167"/>
      <c r="BY85" s="167"/>
      <c r="BZ85" s="167"/>
      <c r="CA85" s="167"/>
      <c r="CB85" s="167"/>
      <c r="CC85" s="167"/>
      <c r="CD85" s="167"/>
      <c r="CE85" s="167"/>
      <c r="CF85" s="167"/>
      <c r="CG85" s="167"/>
      <c r="CH85" s="167"/>
      <c r="CI85" s="167"/>
      <c r="CJ85" s="167"/>
      <c r="CK85" s="167"/>
      <c r="CL85" s="167"/>
      <c r="CM85" s="167"/>
      <c r="CN85" s="167"/>
      <c r="CO85" s="167"/>
      <c r="CP85" s="167"/>
      <c r="CQ85" s="167"/>
      <c r="CR85" s="167"/>
      <c r="CS85" s="167"/>
      <c r="CT85" s="167"/>
      <c r="CU85" s="167"/>
      <c r="CV85" s="167"/>
      <c r="CW85" s="167"/>
      <c r="CX85" s="167"/>
      <c r="CY85" s="167"/>
      <c r="CZ85" s="167"/>
      <c r="DA85" s="167"/>
      <c r="DB85" s="167"/>
      <c r="DC85" s="167"/>
      <c r="DD85" s="167"/>
    </row>
    <row r="86" spans="1:108" ht="15.75" customHeight="1">
      <c r="A86" s="167"/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7"/>
      <c r="BQ86" s="167"/>
      <c r="BR86" s="167"/>
      <c r="BS86" s="167"/>
      <c r="BT86" s="167"/>
      <c r="BU86" s="167"/>
      <c r="BV86" s="167"/>
      <c r="BW86" s="167"/>
      <c r="BX86" s="167"/>
      <c r="BY86" s="167"/>
      <c r="BZ86" s="167"/>
      <c r="CA86" s="167"/>
      <c r="CB86" s="167"/>
      <c r="CC86" s="167"/>
      <c r="CD86" s="167"/>
      <c r="CE86" s="167"/>
      <c r="CF86" s="167"/>
      <c r="CG86" s="167"/>
      <c r="CH86" s="167"/>
      <c r="CI86" s="167"/>
      <c r="CJ86" s="167"/>
      <c r="CK86" s="167"/>
      <c r="CL86" s="167"/>
      <c r="CM86" s="167"/>
      <c r="CN86" s="167"/>
      <c r="CO86" s="167"/>
      <c r="CP86" s="167"/>
      <c r="CQ86" s="167"/>
      <c r="CR86" s="167"/>
      <c r="CS86" s="167"/>
      <c r="CT86" s="167"/>
      <c r="CU86" s="167"/>
      <c r="CV86" s="167"/>
      <c r="CW86" s="167"/>
      <c r="CX86" s="167"/>
      <c r="CY86" s="167"/>
      <c r="CZ86" s="167"/>
      <c r="DA86" s="167"/>
      <c r="DB86" s="167"/>
      <c r="DC86" s="167"/>
      <c r="DD86" s="167"/>
    </row>
    <row r="87" spans="1:108" ht="15.75" customHeight="1">
      <c r="A87" s="167"/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7"/>
      <c r="BQ87" s="167"/>
      <c r="BR87" s="167"/>
      <c r="BS87" s="167"/>
      <c r="BT87" s="167"/>
      <c r="BU87" s="167"/>
      <c r="BV87" s="167"/>
      <c r="BW87" s="167"/>
      <c r="BX87" s="167"/>
      <c r="BY87" s="167"/>
      <c r="BZ87" s="167"/>
      <c r="CA87" s="167"/>
      <c r="CB87" s="167"/>
      <c r="CC87" s="167"/>
      <c r="CD87" s="167"/>
      <c r="CE87" s="167"/>
      <c r="CF87" s="167"/>
      <c r="CG87" s="167"/>
      <c r="CH87" s="167"/>
      <c r="CI87" s="167"/>
      <c r="CJ87" s="167"/>
      <c r="CK87" s="167"/>
      <c r="CL87" s="167"/>
      <c r="CM87" s="167"/>
      <c r="CN87" s="167"/>
      <c r="CO87" s="167"/>
      <c r="CP87" s="167"/>
      <c r="CQ87" s="167"/>
      <c r="CR87" s="167"/>
      <c r="CS87" s="167"/>
      <c r="CT87" s="167"/>
      <c r="CU87" s="167"/>
      <c r="CV87" s="167"/>
      <c r="CW87" s="167"/>
      <c r="CX87" s="167"/>
      <c r="CY87" s="167"/>
      <c r="CZ87" s="167"/>
      <c r="DA87" s="167"/>
      <c r="DB87" s="167"/>
      <c r="DC87" s="167"/>
      <c r="DD87" s="167"/>
    </row>
    <row r="88" spans="1:108" ht="19.5" customHeight="1">
      <c r="A88" s="167"/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7"/>
      <c r="BQ88" s="167"/>
      <c r="BR88" s="167"/>
      <c r="BS88" s="167"/>
      <c r="BT88" s="167"/>
      <c r="BU88" s="167"/>
      <c r="BV88" s="167"/>
      <c r="BW88" s="167"/>
      <c r="BX88" s="167"/>
      <c r="BY88" s="167"/>
      <c r="BZ88" s="167"/>
      <c r="CA88" s="167"/>
      <c r="CB88" s="167"/>
      <c r="CC88" s="167"/>
      <c r="CD88" s="167"/>
      <c r="CE88" s="167"/>
      <c r="CF88" s="167"/>
      <c r="CG88" s="167"/>
      <c r="CH88" s="167"/>
      <c r="CI88" s="167"/>
      <c r="CJ88" s="167"/>
      <c r="CK88" s="167"/>
      <c r="CL88" s="167"/>
      <c r="CM88" s="167"/>
      <c r="CN88" s="167"/>
      <c r="CO88" s="167"/>
      <c r="CP88" s="167"/>
      <c r="CQ88" s="167"/>
      <c r="CR88" s="167"/>
      <c r="CS88" s="167"/>
      <c r="CT88" s="167"/>
      <c r="CU88" s="167"/>
      <c r="CV88" s="167"/>
      <c r="CW88" s="167"/>
      <c r="CX88" s="167"/>
      <c r="CY88" s="167"/>
      <c r="CZ88" s="167"/>
      <c r="DA88" s="167"/>
      <c r="DB88" s="167"/>
      <c r="DC88" s="167"/>
      <c r="DD88" s="167"/>
    </row>
    <row r="89" spans="1:108" ht="15.75" customHeight="1">
      <c r="A89" s="167"/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7"/>
      <c r="BQ89" s="167"/>
      <c r="BR89" s="167"/>
      <c r="BS89" s="167"/>
      <c r="BT89" s="167"/>
      <c r="BU89" s="167"/>
      <c r="BV89" s="167"/>
      <c r="BW89" s="167"/>
      <c r="BX89" s="167"/>
      <c r="BY89" s="167"/>
      <c r="BZ89" s="167"/>
      <c r="CA89" s="167"/>
      <c r="CB89" s="167"/>
      <c r="CC89" s="167"/>
      <c r="CD89" s="167"/>
      <c r="CE89" s="167"/>
      <c r="CF89" s="167"/>
      <c r="CG89" s="167"/>
      <c r="CH89" s="167"/>
      <c r="CI89" s="167"/>
      <c r="CJ89" s="167"/>
      <c r="CK89" s="167"/>
      <c r="CL89" s="167"/>
      <c r="CM89" s="167"/>
      <c r="CN89" s="167"/>
      <c r="CO89" s="167"/>
      <c r="CP89" s="167"/>
      <c r="CQ89" s="167"/>
      <c r="CR89" s="167"/>
      <c r="CS89" s="167"/>
      <c r="CT89" s="167"/>
      <c r="CU89" s="167"/>
      <c r="CV89" s="167"/>
      <c r="CW89" s="167"/>
      <c r="CX89" s="167"/>
      <c r="CY89" s="167"/>
      <c r="CZ89" s="167"/>
      <c r="DA89" s="167"/>
      <c r="DB89" s="167"/>
      <c r="DC89" s="167"/>
      <c r="DD89" s="167"/>
    </row>
    <row r="90" spans="1:108" ht="15.75" customHeight="1">
      <c r="A90" s="167"/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7"/>
      <c r="BQ90" s="167"/>
      <c r="BR90" s="167"/>
      <c r="BS90" s="167"/>
      <c r="BT90" s="167"/>
      <c r="BU90" s="167"/>
      <c r="BV90" s="167"/>
      <c r="BW90" s="167"/>
      <c r="BX90" s="167"/>
      <c r="BY90" s="167"/>
      <c r="BZ90" s="167"/>
      <c r="CA90" s="167"/>
      <c r="CB90" s="167"/>
      <c r="CC90" s="167"/>
      <c r="CD90" s="167"/>
      <c r="CE90" s="167"/>
      <c r="CF90" s="167"/>
      <c r="CG90" s="167"/>
      <c r="CH90" s="167"/>
      <c r="CI90" s="167"/>
      <c r="CJ90" s="167"/>
      <c r="CK90" s="167"/>
      <c r="CL90" s="167"/>
      <c r="CM90" s="167"/>
      <c r="CN90" s="167"/>
      <c r="CO90" s="167"/>
      <c r="CP90" s="167"/>
      <c r="CQ90" s="167"/>
      <c r="CR90" s="167"/>
      <c r="CS90" s="167"/>
      <c r="CT90" s="167"/>
      <c r="CU90" s="167"/>
      <c r="CV90" s="167"/>
      <c r="CW90" s="167"/>
      <c r="CX90" s="167"/>
      <c r="CY90" s="167"/>
      <c r="CZ90" s="167"/>
      <c r="DA90" s="167"/>
      <c r="DB90" s="167"/>
      <c r="DC90" s="167"/>
      <c r="DD90" s="167"/>
    </row>
    <row r="91" spans="1:108" ht="15.75" customHeight="1">
      <c r="A91" s="167"/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7"/>
      <c r="BQ91" s="167"/>
      <c r="BR91" s="167"/>
      <c r="BS91" s="167"/>
      <c r="BT91" s="167"/>
      <c r="BU91" s="167"/>
      <c r="BV91" s="167"/>
      <c r="BW91" s="167"/>
      <c r="BX91" s="167"/>
      <c r="BY91" s="167"/>
      <c r="BZ91" s="167"/>
      <c r="CA91" s="167"/>
      <c r="CB91" s="167"/>
      <c r="CC91" s="167"/>
      <c r="CD91" s="167"/>
      <c r="CE91" s="167"/>
      <c r="CF91" s="167"/>
      <c r="CG91" s="167"/>
      <c r="CH91" s="167"/>
      <c r="CI91" s="167"/>
      <c r="CJ91" s="167"/>
      <c r="CK91" s="167"/>
      <c r="CL91" s="167"/>
      <c r="CM91" s="167"/>
      <c r="CN91" s="167"/>
      <c r="CO91" s="167"/>
      <c r="CP91" s="167"/>
      <c r="CQ91" s="167"/>
      <c r="CR91" s="167"/>
      <c r="CS91" s="167"/>
      <c r="CT91" s="167"/>
      <c r="CU91" s="167"/>
      <c r="CV91" s="167"/>
      <c r="CW91" s="167"/>
      <c r="CX91" s="167"/>
      <c r="CY91" s="167"/>
      <c r="CZ91" s="167"/>
      <c r="DA91" s="167"/>
      <c r="DB91" s="167"/>
      <c r="DC91" s="167"/>
      <c r="DD91" s="167"/>
    </row>
    <row r="92" spans="1:108" ht="15.75" customHeight="1">
      <c r="A92" s="167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7"/>
      <c r="BQ92" s="167"/>
      <c r="BR92" s="167"/>
      <c r="BS92" s="167"/>
      <c r="BT92" s="167"/>
      <c r="BU92" s="167"/>
      <c r="BV92" s="167"/>
      <c r="BW92" s="167"/>
      <c r="BX92" s="167"/>
      <c r="BY92" s="167"/>
      <c r="BZ92" s="167"/>
      <c r="CA92" s="167"/>
      <c r="CB92" s="167"/>
      <c r="CC92" s="167"/>
      <c r="CD92" s="167"/>
      <c r="CE92" s="167"/>
      <c r="CF92" s="167"/>
      <c r="CG92" s="167"/>
      <c r="CH92" s="167"/>
      <c r="CI92" s="167"/>
      <c r="CJ92" s="167"/>
      <c r="CK92" s="167"/>
      <c r="CL92" s="167"/>
      <c r="CM92" s="167"/>
      <c r="CN92" s="167"/>
      <c r="CO92" s="167"/>
      <c r="CP92" s="167"/>
      <c r="CQ92" s="167"/>
      <c r="CR92" s="167"/>
      <c r="CS92" s="167"/>
      <c r="CT92" s="167"/>
      <c r="CU92" s="167"/>
      <c r="CV92" s="167"/>
      <c r="CW92" s="167"/>
      <c r="CX92" s="167"/>
      <c r="CY92" s="167"/>
      <c r="CZ92" s="167"/>
      <c r="DA92" s="167"/>
      <c r="DB92" s="167"/>
      <c r="DC92" s="167"/>
      <c r="DD92" s="167"/>
    </row>
    <row r="93" spans="1:108" ht="15.75" customHeight="1">
      <c r="A93" s="167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7"/>
      <c r="BQ93" s="167"/>
      <c r="BR93" s="167"/>
      <c r="BS93" s="167"/>
      <c r="BT93" s="167"/>
      <c r="BU93" s="167"/>
      <c r="BV93" s="167"/>
      <c r="BW93" s="167"/>
      <c r="BX93" s="167"/>
      <c r="BY93" s="167"/>
      <c r="BZ93" s="167"/>
      <c r="CA93" s="167"/>
      <c r="CB93" s="167"/>
      <c r="CC93" s="167"/>
      <c r="CD93" s="167"/>
      <c r="CE93" s="167"/>
      <c r="CF93" s="167"/>
      <c r="CG93" s="167"/>
      <c r="CH93" s="167"/>
      <c r="CI93" s="167"/>
      <c r="CJ93" s="167"/>
      <c r="CK93" s="167"/>
      <c r="CL93" s="167"/>
      <c r="CM93" s="167"/>
      <c r="CN93" s="167"/>
      <c r="CO93" s="167"/>
      <c r="CP93" s="167"/>
      <c r="CQ93" s="167"/>
      <c r="CR93" s="167"/>
      <c r="CS93" s="167"/>
      <c r="CT93" s="167"/>
      <c r="CU93" s="167"/>
      <c r="CV93" s="167"/>
      <c r="CW93" s="167"/>
      <c r="CX93" s="167"/>
      <c r="CY93" s="167"/>
      <c r="CZ93" s="167"/>
      <c r="DA93" s="167"/>
      <c r="DB93" s="167"/>
      <c r="DC93" s="167"/>
      <c r="DD93" s="167"/>
    </row>
    <row r="94" spans="1:108" ht="15.75" customHeight="1">
      <c r="A94" s="167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7"/>
      <c r="BQ94" s="167"/>
      <c r="BR94" s="167"/>
      <c r="BS94" s="167"/>
      <c r="BT94" s="167"/>
      <c r="BU94" s="167"/>
      <c r="BV94" s="167"/>
      <c r="BW94" s="167"/>
      <c r="BX94" s="167"/>
      <c r="BY94" s="167"/>
      <c r="BZ94" s="167"/>
      <c r="CA94" s="167"/>
      <c r="CB94" s="167"/>
      <c r="CC94" s="167"/>
      <c r="CD94" s="167"/>
      <c r="CE94" s="167"/>
      <c r="CF94" s="167"/>
      <c r="CG94" s="167"/>
      <c r="CH94" s="167"/>
      <c r="CI94" s="167"/>
      <c r="CJ94" s="167"/>
      <c r="CK94" s="167"/>
      <c r="CL94" s="167"/>
      <c r="CM94" s="167"/>
      <c r="CN94" s="167"/>
      <c r="CO94" s="167"/>
      <c r="CP94" s="167"/>
      <c r="CQ94" s="167"/>
      <c r="CR94" s="167"/>
      <c r="CS94" s="167"/>
      <c r="CT94" s="167"/>
      <c r="CU94" s="167"/>
      <c r="CV94" s="167"/>
      <c r="CW94" s="167"/>
      <c r="CX94" s="167"/>
      <c r="CY94" s="167"/>
      <c r="CZ94" s="167"/>
      <c r="DA94" s="167"/>
      <c r="DB94" s="167"/>
      <c r="DC94" s="167"/>
      <c r="DD94" s="167"/>
    </row>
    <row r="95" spans="1:108" ht="15.75" customHeight="1">
      <c r="A95" s="167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7"/>
      <c r="BQ95" s="167"/>
      <c r="BR95" s="167"/>
      <c r="BS95" s="167"/>
      <c r="BT95" s="167"/>
      <c r="BU95" s="167"/>
      <c r="BV95" s="167"/>
      <c r="BW95" s="167"/>
      <c r="BX95" s="167"/>
      <c r="BY95" s="167"/>
      <c r="BZ95" s="167"/>
      <c r="CA95" s="167"/>
      <c r="CB95" s="167"/>
      <c r="CC95" s="167"/>
      <c r="CD95" s="167"/>
      <c r="CE95" s="167"/>
      <c r="CF95" s="167"/>
      <c r="CG95" s="167"/>
      <c r="CH95" s="167"/>
      <c r="CI95" s="167"/>
      <c r="CJ95" s="167"/>
      <c r="CK95" s="167"/>
      <c r="CL95" s="167"/>
      <c r="CM95" s="167"/>
      <c r="CN95" s="167"/>
      <c r="CO95" s="167"/>
      <c r="CP95" s="167"/>
      <c r="CQ95" s="167"/>
      <c r="CR95" s="167"/>
      <c r="CS95" s="167"/>
      <c r="CT95" s="167"/>
      <c r="CU95" s="167"/>
      <c r="CV95" s="167"/>
      <c r="CW95" s="167"/>
      <c r="CX95" s="167"/>
      <c r="CY95" s="167"/>
      <c r="CZ95" s="167"/>
      <c r="DA95" s="167"/>
      <c r="DB95" s="167"/>
      <c r="DC95" s="167"/>
      <c r="DD95" s="167"/>
    </row>
    <row r="96" spans="1:108" ht="15.75" customHeight="1">
      <c r="A96" s="167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167"/>
      <c r="BH96" s="167"/>
      <c r="BI96" s="167"/>
      <c r="BJ96" s="167"/>
      <c r="BK96" s="167"/>
      <c r="BL96" s="167"/>
      <c r="BM96" s="167"/>
      <c r="BN96" s="167"/>
      <c r="BO96" s="167"/>
      <c r="BP96" s="167"/>
      <c r="BQ96" s="167"/>
      <c r="BR96" s="167"/>
      <c r="BS96" s="167"/>
      <c r="BT96" s="167"/>
      <c r="BU96" s="167"/>
      <c r="BV96" s="167"/>
      <c r="BW96" s="167"/>
      <c r="BX96" s="167"/>
      <c r="BY96" s="167"/>
      <c r="BZ96" s="167"/>
      <c r="CA96" s="167"/>
      <c r="CB96" s="167"/>
      <c r="CC96" s="167"/>
      <c r="CD96" s="167"/>
      <c r="CE96" s="167"/>
      <c r="CF96" s="167"/>
      <c r="CG96" s="167"/>
      <c r="CH96" s="167"/>
      <c r="CI96" s="167"/>
      <c r="CJ96" s="167"/>
      <c r="CK96" s="167"/>
      <c r="CL96" s="167"/>
      <c r="CM96" s="167"/>
      <c r="CN96" s="167"/>
      <c r="CO96" s="167"/>
      <c r="CP96" s="167"/>
      <c r="CQ96" s="167"/>
      <c r="CR96" s="167"/>
      <c r="CS96" s="167"/>
      <c r="CT96" s="167"/>
      <c r="CU96" s="167"/>
      <c r="CV96" s="167"/>
      <c r="CW96" s="167"/>
      <c r="CX96" s="167"/>
      <c r="CY96" s="167"/>
      <c r="CZ96" s="167"/>
      <c r="DA96" s="167"/>
      <c r="DB96" s="167"/>
      <c r="DC96" s="167"/>
      <c r="DD96" s="167"/>
    </row>
    <row r="97" spans="1:108" ht="15.75" customHeight="1">
      <c r="A97" s="167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7"/>
      <c r="BQ97" s="167"/>
      <c r="BR97" s="167"/>
      <c r="BS97" s="167"/>
      <c r="BT97" s="167"/>
      <c r="BU97" s="167"/>
      <c r="BV97" s="167"/>
      <c r="BW97" s="167"/>
      <c r="BX97" s="167"/>
      <c r="BY97" s="167"/>
      <c r="BZ97" s="167"/>
      <c r="CA97" s="167"/>
      <c r="CB97" s="167"/>
      <c r="CC97" s="167"/>
      <c r="CD97" s="167"/>
      <c r="CE97" s="167"/>
      <c r="CF97" s="167"/>
      <c r="CG97" s="167"/>
      <c r="CH97" s="167"/>
      <c r="CI97" s="167"/>
      <c r="CJ97" s="167"/>
      <c r="CK97" s="167"/>
      <c r="CL97" s="167"/>
      <c r="CM97" s="167"/>
      <c r="CN97" s="167"/>
      <c r="CO97" s="167"/>
      <c r="CP97" s="167"/>
      <c r="CQ97" s="167"/>
      <c r="CR97" s="167"/>
      <c r="CS97" s="167"/>
      <c r="CT97" s="167"/>
      <c r="CU97" s="167"/>
      <c r="CV97" s="167"/>
      <c r="CW97" s="167"/>
      <c r="CX97" s="167"/>
      <c r="CY97" s="167"/>
      <c r="CZ97" s="167"/>
      <c r="DA97" s="167"/>
      <c r="DB97" s="167"/>
      <c r="DC97" s="167"/>
      <c r="DD97" s="167"/>
    </row>
    <row r="98" spans="1:108" ht="15.75" customHeight="1">
      <c r="A98" s="167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7"/>
      <c r="BQ98" s="167"/>
      <c r="BR98" s="167"/>
      <c r="BS98" s="167"/>
      <c r="BT98" s="167"/>
      <c r="BU98" s="167"/>
      <c r="BV98" s="167"/>
      <c r="BW98" s="167"/>
      <c r="BX98" s="167"/>
      <c r="BY98" s="167"/>
      <c r="BZ98" s="167"/>
      <c r="CA98" s="167"/>
      <c r="CB98" s="167"/>
      <c r="CC98" s="167"/>
      <c r="CD98" s="167"/>
      <c r="CE98" s="167"/>
      <c r="CF98" s="167"/>
      <c r="CG98" s="167"/>
      <c r="CH98" s="167"/>
      <c r="CI98" s="167"/>
      <c r="CJ98" s="167"/>
      <c r="CK98" s="167"/>
      <c r="CL98" s="167"/>
      <c r="CM98" s="167"/>
      <c r="CN98" s="167"/>
      <c r="CO98" s="167"/>
      <c r="CP98" s="167"/>
      <c r="CQ98" s="167"/>
      <c r="CR98" s="167"/>
      <c r="CS98" s="167"/>
      <c r="CT98" s="167"/>
      <c r="CU98" s="167"/>
      <c r="CV98" s="167"/>
      <c r="CW98" s="167"/>
      <c r="CX98" s="167"/>
      <c r="CY98" s="167"/>
      <c r="CZ98" s="167"/>
      <c r="DA98" s="167"/>
      <c r="DB98" s="167"/>
      <c r="DC98" s="167"/>
      <c r="DD98" s="167"/>
    </row>
    <row r="99" spans="1:108" ht="15.75" customHeight="1">
      <c r="A99" s="167"/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7"/>
      <c r="BQ99" s="167"/>
      <c r="BR99" s="167"/>
      <c r="BS99" s="167"/>
      <c r="BT99" s="167"/>
      <c r="BU99" s="167"/>
      <c r="BV99" s="167"/>
      <c r="BW99" s="167"/>
      <c r="BX99" s="167"/>
      <c r="BY99" s="167"/>
      <c r="BZ99" s="167"/>
      <c r="CA99" s="167"/>
      <c r="CB99" s="167"/>
      <c r="CC99" s="167"/>
      <c r="CD99" s="167"/>
      <c r="CE99" s="167"/>
      <c r="CF99" s="167"/>
      <c r="CG99" s="167"/>
      <c r="CH99" s="167"/>
      <c r="CI99" s="167"/>
      <c r="CJ99" s="167"/>
      <c r="CK99" s="167"/>
      <c r="CL99" s="167"/>
      <c r="CM99" s="167"/>
      <c r="CN99" s="167"/>
      <c r="CO99" s="167"/>
      <c r="CP99" s="167"/>
      <c r="CQ99" s="167"/>
      <c r="CR99" s="167"/>
      <c r="CS99" s="167"/>
      <c r="CT99" s="167"/>
      <c r="CU99" s="167"/>
      <c r="CV99" s="167"/>
      <c r="CW99" s="167"/>
      <c r="CX99" s="167"/>
      <c r="CY99" s="167"/>
      <c r="CZ99" s="167"/>
      <c r="DA99" s="167"/>
      <c r="DB99" s="167"/>
      <c r="DC99" s="167"/>
      <c r="DD99" s="167"/>
    </row>
    <row r="100" spans="1:108" ht="15.75" customHeight="1">
      <c r="A100" s="167"/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7"/>
      <c r="BQ100" s="167"/>
      <c r="BR100" s="167"/>
      <c r="BS100" s="167"/>
      <c r="BT100" s="167"/>
      <c r="BU100" s="167"/>
      <c r="BV100" s="167"/>
      <c r="BW100" s="167"/>
      <c r="BX100" s="167"/>
      <c r="BY100" s="167"/>
      <c r="BZ100" s="167"/>
      <c r="CA100" s="167"/>
      <c r="CB100" s="167"/>
      <c r="CC100" s="167"/>
      <c r="CD100" s="167"/>
      <c r="CE100" s="167"/>
      <c r="CF100" s="167"/>
      <c r="CG100" s="167"/>
      <c r="CH100" s="167"/>
      <c r="CI100" s="167"/>
      <c r="CJ100" s="167"/>
      <c r="CK100" s="167"/>
      <c r="CL100" s="167"/>
      <c r="CM100" s="167"/>
      <c r="CN100" s="167"/>
      <c r="CO100" s="167"/>
      <c r="CP100" s="167"/>
      <c r="CQ100" s="167"/>
      <c r="CR100" s="167"/>
      <c r="CS100" s="167"/>
      <c r="CT100" s="167"/>
      <c r="CU100" s="167"/>
      <c r="CV100" s="167"/>
      <c r="CW100" s="167"/>
      <c r="CX100" s="167"/>
      <c r="CY100" s="167"/>
      <c r="CZ100" s="167"/>
      <c r="DA100" s="167"/>
      <c r="DB100" s="167"/>
      <c r="DC100" s="167"/>
      <c r="DD100" s="167"/>
    </row>
    <row r="101" spans="1:108" ht="15.75" customHeight="1">
      <c r="A101" s="167"/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7"/>
      <c r="BQ101" s="167"/>
      <c r="BR101" s="167"/>
      <c r="BS101" s="167"/>
      <c r="BT101" s="167"/>
      <c r="BU101" s="167"/>
      <c r="BV101" s="167"/>
      <c r="BW101" s="167"/>
      <c r="BX101" s="167"/>
      <c r="BY101" s="167"/>
      <c r="BZ101" s="167"/>
      <c r="CA101" s="167"/>
      <c r="CB101" s="167"/>
      <c r="CC101" s="167"/>
      <c r="CD101" s="167"/>
      <c r="CE101" s="167"/>
      <c r="CF101" s="167"/>
      <c r="CG101" s="167"/>
      <c r="CH101" s="167"/>
      <c r="CI101" s="167"/>
      <c r="CJ101" s="167"/>
      <c r="CK101" s="167"/>
      <c r="CL101" s="167"/>
      <c r="CM101" s="167"/>
      <c r="CN101" s="167"/>
      <c r="CO101" s="167"/>
      <c r="CP101" s="167"/>
      <c r="CQ101" s="167"/>
      <c r="CR101" s="167"/>
      <c r="CS101" s="167"/>
      <c r="CT101" s="167"/>
      <c r="CU101" s="167"/>
      <c r="CV101" s="167"/>
      <c r="CW101" s="167"/>
      <c r="CX101" s="167"/>
      <c r="CY101" s="167"/>
      <c r="CZ101" s="167"/>
      <c r="DA101" s="167"/>
      <c r="DB101" s="167"/>
      <c r="DC101" s="167"/>
      <c r="DD101" s="167"/>
    </row>
    <row r="102" spans="1:108" ht="29.25" customHeight="1">
      <c r="A102" s="167"/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7"/>
      <c r="BQ102" s="167"/>
      <c r="BR102" s="167"/>
      <c r="BS102" s="167"/>
      <c r="BT102" s="167"/>
      <c r="BU102" s="167"/>
      <c r="BV102" s="167"/>
      <c r="BW102" s="167"/>
      <c r="BX102" s="167"/>
      <c r="BY102" s="167"/>
      <c r="BZ102" s="167"/>
      <c r="CA102" s="167"/>
      <c r="CB102" s="167"/>
      <c r="CC102" s="167"/>
      <c r="CD102" s="167"/>
      <c r="CE102" s="167"/>
      <c r="CF102" s="167"/>
      <c r="CG102" s="167"/>
      <c r="CH102" s="167"/>
      <c r="CI102" s="167"/>
      <c r="CJ102" s="167"/>
      <c r="CK102" s="167"/>
      <c r="CL102" s="167"/>
      <c r="CM102" s="167"/>
      <c r="CN102" s="167"/>
      <c r="CO102" s="167"/>
      <c r="CP102" s="167"/>
      <c r="CQ102" s="167"/>
      <c r="CR102" s="167"/>
      <c r="CS102" s="167"/>
      <c r="CT102" s="167"/>
      <c r="CU102" s="167"/>
      <c r="CV102" s="167"/>
      <c r="CW102" s="167"/>
      <c r="CX102" s="167"/>
      <c r="CY102" s="167"/>
      <c r="CZ102" s="167"/>
      <c r="DA102" s="167"/>
      <c r="DB102" s="167"/>
      <c r="DC102" s="167"/>
      <c r="DD102" s="167"/>
    </row>
    <row r="103" spans="1:108" ht="15.75" customHeight="1">
      <c r="A103" s="167"/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7"/>
      <c r="BQ103" s="167"/>
      <c r="BR103" s="167"/>
      <c r="BS103" s="167"/>
      <c r="BT103" s="167"/>
      <c r="BU103" s="167"/>
      <c r="BV103" s="167"/>
      <c r="BW103" s="167"/>
      <c r="BX103" s="167"/>
      <c r="BY103" s="167"/>
      <c r="BZ103" s="167"/>
      <c r="CA103" s="167"/>
      <c r="CB103" s="167"/>
      <c r="CC103" s="167"/>
      <c r="CD103" s="167"/>
      <c r="CE103" s="167"/>
      <c r="CF103" s="167"/>
      <c r="CG103" s="167"/>
      <c r="CH103" s="167"/>
      <c r="CI103" s="167"/>
      <c r="CJ103" s="167"/>
      <c r="CK103" s="167"/>
      <c r="CL103" s="167"/>
      <c r="CM103" s="167"/>
      <c r="CN103" s="167"/>
      <c r="CO103" s="167"/>
      <c r="CP103" s="167"/>
      <c r="CQ103" s="167"/>
      <c r="CR103" s="167"/>
      <c r="CS103" s="167"/>
      <c r="CT103" s="167"/>
      <c r="CU103" s="167"/>
      <c r="CV103" s="167"/>
      <c r="CW103" s="167"/>
      <c r="CX103" s="167"/>
      <c r="CY103" s="167"/>
      <c r="CZ103" s="167"/>
      <c r="DA103" s="167"/>
      <c r="DB103" s="167"/>
      <c r="DC103" s="167"/>
      <c r="DD103" s="167"/>
    </row>
    <row r="104" spans="1:108" ht="15.75" customHeight="1">
      <c r="A104" s="167"/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7"/>
      <c r="BQ104" s="167"/>
      <c r="BR104" s="167"/>
      <c r="BS104" s="167"/>
      <c r="BT104" s="167"/>
      <c r="BU104" s="167"/>
      <c r="BV104" s="167"/>
      <c r="BW104" s="167"/>
      <c r="BX104" s="167"/>
      <c r="BY104" s="167"/>
      <c r="BZ104" s="167"/>
      <c r="CA104" s="167"/>
      <c r="CB104" s="167"/>
      <c r="CC104" s="167"/>
      <c r="CD104" s="167"/>
      <c r="CE104" s="167"/>
      <c r="CF104" s="167"/>
      <c r="CG104" s="167"/>
      <c r="CH104" s="167"/>
      <c r="CI104" s="167"/>
      <c r="CJ104" s="167"/>
      <c r="CK104" s="167"/>
      <c r="CL104" s="167"/>
      <c r="CM104" s="167"/>
      <c r="CN104" s="167"/>
      <c r="CO104" s="167"/>
      <c r="CP104" s="167"/>
      <c r="CQ104" s="167"/>
      <c r="CR104" s="167"/>
      <c r="CS104" s="167"/>
      <c r="CT104" s="167"/>
      <c r="CU104" s="167"/>
      <c r="CV104" s="167"/>
      <c r="CW104" s="167"/>
      <c r="CX104" s="167"/>
      <c r="CY104" s="167"/>
      <c r="CZ104" s="167"/>
      <c r="DA104" s="167"/>
      <c r="DB104" s="167"/>
      <c r="DC104" s="167"/>
      <c r="DD104" s="167"/>
    </row>
    <row r="105" spans="1:108" ht="15.75" customHeight="1">
      <c r="A105" s="167"/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7"/>
      <c r="BQ105" s="167"/>
      <c r="BR105" s="167"/>
      <c r="BS105" s="167"/>
      <c r="BT105" s="167"/>
      <c r="BU105" s="167"/>
      <c r="BV105" s="167"/>
      <c r="BW105" s="167"/>
      <c r="BX105" s="167"/>
      <c r="BY105" s="167"/>
      <c r="BZ105" s="167"/>
      <c r="CA105" s="167"/>
      <c r="CB105" s="167"/>
      <c r="CC105" s="167"/>
      <c r="CD105" s="167"/>
      <c r="CE105" s="167"/>
      <c r="CF105" s="167"/>
      <c r="CG105" s="167"/>
      <c r="CH105" s="167"/>
      <c r="CI105" s="167"/>
      <c r="CJ105" s="167"/>
      <c r="CK105" s="167"/>
      <c r="CL105" s="167"/>
      <c r="CM105" s="167"/>
      <c r="CN105" s="167"/>
      <c r="CO105" s="167"/>
      <c r="CP105" s="167"/>
      <c r="CQ105" s="167"/>
      <c r="CR105" s="167"/>
      <c r="CS105" s="167"/>
      <c r="CT105" s="167"/>
      <c r="CU105" s="167"/>
      <c r="CV105" s="167"/>
      <c r="CW105" s="167"/>
      <c r="CX105" s="167"/>
      <c r="CY105" s="167"/>
      <c r="CZ105" s="167"/>
      <c r="DA105" s="167"/>
      <c r="DB105" s="167"/>
      <c r="DC105" s="167"/>
      <c r="DD105" s="167"/>
    </row>
    <row r="106" spans="1:108" ht="15.75" customHeight="1">
      <c r="A106" s="167"/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7"/>
      <c r="BQ106" s="167"/>
      <c r="BR106" s="167"/>
      <c r="BS106" s="167"/>
      <c r="BT106" s="167"/>
      <c r="BU106" s="167"/>
      <c r="BV106" s="167"/>
      <c r="BW106" s="167"/>
      <c r="BX106" s="167"/>
      <c r="BY106" s="167"/>
      <c r="BZ106" s="167"/>
      <c r="CA106" s="167"/>
      <c r="CB106" s="167"/>
      <c r="CC106" s="167"/>
      <c r="CD106" s="167"/>
      <c r="CE106" s="167"/>
      <c r="CF106" s="167"/>
      <c r="CG106" s="167"/>
      <c r="CH106" s="167"/>
      <c r="CI106" s="167"/>
      <c r="CJ106" s="167"/>
      <c r="CK106" s="167"/>
      <c r="CL106" s="167"/>
      <c r="CM106" s="167"/>
      <c r="CN106" s="167"/>
      <c r="CO106" s="167"/>
      <c r="CP106" s="167"/>
      <c r="CQ106" s="167"/>
      <c r="CR106" s="167"/>
      <c r="CS106" s="167"/>
      <c r="CT106" s="167"/>
      <c r="CU106" s="167"/>
      <c r="CV106" s="167"/>
      <c r="CW106" s="167"/>
      <c r="CX106" s="167"/>
      <c r="CY106" s="167"/>
      <c r="CZ106" s="167"/>
      <c r="DA106" s="167"/>
      <c r="DB106" s="167"/>
      <c r="DC106" s="167"/>
      <c r="DD106" s="167"/>
    </row>
    <row r="107" spans="1:108" ht="15.75" customHeight="1">
      <c r="A107" s="167"/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7"/>
      <c r="BQ107" s="167"/>
      <c r="BR107" s="167"/>
      <c r="BS107" s="167"/>
      <c r="BT107" s="167"/>
      <c r="BU107" s="167"/>
      <c r="BV107" s="167"/>
      <c r="BW107" s="167"/>
      <c r="BX107" s="167"/>
      <c r="BY107" s="167"/>
      <c r="BZ107" s="167"/>
      <c r="CA107" s="167"/>
      <c r="CB107" s="167"/>
      <c r="CC107" s="167"/>
      <c r="CD107" s="167"/>
      <c r="CE107" s="167"/>
      <c r="CF107" s="167"/>
      <c r="CG107" s="167"/>
      <c r="CH107" s="167"/>
      <c r="CI107" s="167"/>
      <c r="CJ107" s="167"/>
      <c r="CK107" s="167"/>
      <c r="CL107" s="167"/>
      <c r="CM107" s="167"/>
      <c r="CN107" s="167"/>
      <c r="CO107" s="167"/>
      <c r="CP107" s="167"/>
      <c r="CQ107" s="167"/>
      <c r="CR107" s="167"/>
      <c r="CS107" s="167"/>
      <c r="CT107" s="167"/>
      <c r="CU107" s="167"/>
      <c r="CV107" s="167"/>
      <c r="CW107" s="167"/>
      <c r="CX107" s="167"/>
      <c r="CY107" s="167"/>
      <c r="CZ107" s="167"/>
      <c r="DA107" s="167"/>
      <c r="DB107" s="167"/>
      <c r="DC107" s="167"/>
      <c r="DD107" s="167"/>
    </row>
    <row r="108" spans="1:108" ht="15.75" customHeight="1">
      <c r="A108" s="167"/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7"/>
      <c r="BQ108" s="167"/>
      <c r="BR108" s="167"/>
      <c r="BS108" s="167"/>
      <c r="BT108" s="167"/>
      <c r="BU108" s="167"/>
      <c r="BV108" s="167"/>
      <c r="BW108" s="167"/>
      <c r="BX108" s="167"/>
      <c r="BY108" s="167"/>
      <c r="BZ108" s="167"/>
      <c r="CA108" s="167"/>
      <c r="CB108" s="167"/>
      <c r="CC108" s="167"/>
      <c r="CD108" s="167"/>
      <c r="CE108" s="167"/>
      <c r="CF108" s="167"/>
      <c r="CG108" s="167"/>
      <c r="CH108" s="167"/>
      <c r="CI108" s="167"/>
      <c r="CJ108" s="167"/>
      <c r="CK108" s="167"/>
      <c r="CL108" s="167"/>
      <c r="CM108" s="167"/>
      <c r="CN108" s="167"/>
      <c r="CO108" s="167"/>
      <c r="CP108" s="167"/>
      <c r="CQ108" s="167"/>
      <c r="CR108" s="167"/>
      <c r="CS108" s="167"/>
      <c r="CT108" s="167"/>
      <c r="CU108" s="167"/>
      <c r="CV108" s="167"/>
      <c r="CW108" s="167"/>
      <c r="CX108" s="167"/>
      <c r="CY108" s="167"/>
      <c r="CZ108" s="167"/>
      <c r="DA108" s="167"/>
      <c r="DB108" s="167"/>
      <c r="DC108" s="167"/>
      <c r="DD108" s="167"/>
    </row>
    <row r="109" spans="1:108" ht="15.75" customHeight="1">
      <c r="A109" s="167"/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7"/>
      <c r="BQ109" s="167"/>
      <c r="BR109" s="167"/>
      <c r="BS109" s="167"/>
      <c r="BT109" s="167"/>
      <c r="BU109" s="167"/>
      <c r="BV109" s="167"/>
      <c r="BW109" s="167"/>
      <c r="BX109" s="167"/>
      <c r="BY109" s="167"/>
      <c r="BZ109" s="167"/>
      <c r="CA109" s="167"/>
      <c r="CB109" s="167"/>
      <c r="CC109" s="167"/>
      <c r="CD109" s="167"/>
      <c r="CE109" s="167"/>
      <c r="CF109" s="167"/>
      <c r="CG109" s="167"/>
      <c r="CH109" s="167"/>
      <c r="CI109" s="167"/>
      <c r="CJ109" s="167"/>
      <c r="CK109" s="167"/>
      <c r="CL109" s="167"/>
      <c r="CM109" s="167"/>
      <c r="CN109" s="167"/>
      <c r="CO109" s="167"/>
      <c r="CP109" s="167"/>
      <c r="CQ109" s="167"/>
      <c r="CR109" s="167"/>
      <c r="CS109" s="167"/>
      <c r="CT109" s="167"/>
      <c r="CU109" s="167"/>
      <c r="CV109" s="167"/>
      <c r="CW109" s="167"/>
      <c r="CX109" s="167"/>
      <c r="CY109" s="167"/>
      <c r="CZ109" s="167"/>
      <c r="DA109" s="167"/>
      <c r="DB109" s="167"/>
      <c r="DC109" s="167"/>
      <c r="DD109" s="167"/>
    </row>
    <row r="110" spans="1:108" ht="25.5" customHeight="1">
      <c r="A110" s="167"/>
      <c r="B110" s="167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7"/>
      <c r="BQ110" s="167"/>
      <c r="BR110" s="167"/>
      <c r="BS110" s="167"/>
      <c r="BT110" s="167"/>
      <c r="BU110" s="167"/>
      <c r="BV110" s="167"/>
      <c r="BW110" s="167"/>
      <c r="BX110" s="167"/>
      <c r="BY110" s="167"/>
      <c r="BZ110" s="167"/>
      <c r="CA110" s="167"/>
      <c r="CB110" s="167"/>
      <c r="CC110" s="167"/>
      <c r="CD110" s="167"/>
      <c r="CE110" s="167"/>
      <c r="CF110" s="167"/>
      <c r="CG110" s="167"/>
      <c r="CH110" s="167"/>
      <c r="CI110" s="167"/>
      <c r="CJ110" s="167"/>
      <c r="CK110" s="167"/>
      <c r="CL110" s="167"/>
      <c r="CM110" s="167"/>
      <c r="CN110" s="167"/>
      <c r="CO110" s="167"/>
      <c r="CP110" s="167"/>
      <c r="CQ110" s="167"/>
      <c r="CR110" s="167"/>
      <c r="CS110" s="167"/>
      <c r="CT110" s="167"/>
      <c r="CU110" s="167"/>
      <c r="CV110" s="167"/>
      <c r="CW110" s="167"/>
      <c r="CX110" s="167"/>
      <c r="CY110" s="167"/>
      <c r="CZ110" s="167"/>
      <c r="DA110" s="167"/>
      <c r="DB110" s="167"/>
      <c r="DC110" s="167"/>
      <c r="DD110" s="167"/>
    </row>
    <row r="111" spans="1:108" ht="27" customHeight="1">
      <c r="A111" s="167"/>
      <c r="B111" s="167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7"/>
      <c r="BQ111" s="167"/>
      <c r="BR111" s="167"/>
      <c r="BS111" s="167"/>
      <c r="BT111" s="167"/>
      <c r="BU111" s="167"/>
      <c r="BV111" s="167"/>
      <c r="BW111" s="167"/>
      <c r="BX111" s="167"/>
      <c r="BY111" s="167"/>
      <c r="BZ111" s="167"/>
      <c r="CA111" s="167"/>
      <c r="CB111" s="167"/>
      <c r="CC111" s="167"/>
      <c r="CD111" s="167"/>
      <c r="CE111" s="167"/>
      <c r="CF111" s="167"/>
      <c r="CG111" s="167"/>
      <c r="CH111" s="167"/>
      <c r="CI111" s="167"/>
      <c r="CJ111" s="167"/>
      <c r="CK111" s="167"/>
      <c r="CL111" s="167"/>
      <c r="CM111" s="167"/>
      <c r="CN111" s="167"/>
      <c r="CO111" s="167"/>
      <c r="CP111" s="167"/>
      <c r="CQ111" s="167"/>
      <c r="CR111" s="167"/>
      <c r="CS111" s="167"/>
      <c r="CT111" s="167"/>
      <c r="CU111" s="167"/>
      <c r="CV111" s="167"/>
      <c r="CW111" s="167"/>
      <c r="CX111" s="167"/>
      <c r="CY111" s="167"/>
      <c r="CZ111" s="167"/>
      <c r="DA111" s="167"/>
      <c r="DB111" s="167"/>
      <c r="DC111" s="167"/>
      <c r="DD111" s="167"/>
    </row>
    <row r="112" spans="1:108" ht="18" customHeight="1">
      <c r="A112" s="167"/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7"/>
      <c r="BQ112" s="167"/>
      <c r="BR112" s="167"/>
      <c r="BS112" s="167"/>
      <c r="BT112" s="167"/>
      <c r="BU112" s="167"/>
      <c r="BV112" s="167"/>
      <c r="BW112" s="167"/>
      <c r="BX112" s="167"/>
      <c r="BY112" s="167"/>
      <c r="BZ112" s="167"/>
      <c r="CA112" s="167"/>
      <c r="CB112" s="167"/>
      <c r="CC112" s="167"/>
      <c r="CD112" s="167"/>
      <c r="CE112" s="167"/>
      <c r="CF112" s="167"/>
      <c r="CG112" s="167"/>
      <c r="CH112" s="167"/>
      <c r="CI112" s="167"/>
      <c r="CJ112" s="167"/>
      <c r="CK112" s="167"/>
      <c r="CL112" s="167"/>
      <c r="CM112" s="167"/>
      <c r="CN112" s="167"/>
      <c r="CO112" s="167"/>
      <c r="CP112" s="167"/>
      <c r="CQ112" s="167"/>
      <c r="CR112" s="167"/>
      <c r="CS112" s="167"/>
      <c r="CT112" s="167"/>
      <c r="CU112" s="167"/>
      <c r="CV112" s="167"/>
      <c r="CW112" s="167"/>
      <c r="CX112" s="167"/>
      <c r="CY112" s="167"/>
      <c r="CZ112" s="167"/>
      <c r="DA112" s="167"/>
      <c r="DB112" s="167"/>
      <c r="DC112" s="167"/>
      <c r="DD112" s="167"/>
    </row>
    <row r="113" spans="1:108" ht="17.25" customHeight="1">
      <c r="A113" s="167"/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7"/>
      <c r="BQ113" s="167"/>
      <c r="BR113" s="167"/>
      <c r="BS113" s="167"/>
      <c r="BT113" s="167"/>
      <c r="BU113" s="167"/>
      <c r="BV113" s="167"/>
      <c r="BW113" s="167"/>
      <c r="BX113" s="167"/>
      <c r="BY113" s="167"/>
      <c r="BZ113" s="167"/>
      <c r="CA113" s="167"/>
      <c r="CB113" s="167"/>
      <c r="CC113" s="167"/>
      <c r="CD113" s="167"/>
      <c r="CE113" s="167"/>
      <c r="CF113" s="167"/>
      <c r="CG113" s="167"/>
      <c r="CH113" s="167"/>
      <c r="CI113" s="167"/>
      <c r="CJ113" s="167"/>
      <c r="CK113" s="167"/>
      <c r="CL113" s="167"/>
      <c r="CM113" s="167"/>
      <c r="CN113" s="167"/>
      <c r="CO113" s="167"/>
      <c r="CP113" s="167"/>
      <c r="CQ113" s="167"/>
      <c r="CR113" s="167"/>
      <c r="CS113" s="167"/>
      <c r="CT113" s="167"/>
      <c r="CU113" s="167"/>
      <c r="CV113" s="167"/>
      <c r="CW113" s="167"/>
      <c r="CX113" s="167"/>
      <c r="CY113" s="167"/>
      <c r="CZ113" s="167"/>
      <c r="DA113" s="167"/>
      <c r="DB113" s="167"/>
      <c r="DC113" s="167"/>
      <c r="DD113" s="167"/>
    </row>
    <row r="114" spans="1:108" ht="18" customHeight="1">
      <c r="A114" s="167"/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  <c r="AA114" s="167"/>
      <c r="AB114" s="167"/>
      <c r="AC114" s="167"/>
      <c r="AD114" s="167"/>
      <c r="AE114" s="167"/>
      <c r="AF114" s="167"/>
      <c r="AG114" s="167"/>
      <c r="AH114" s="167"/>
      <c r="AI114" s="167"/>
      <c r="AJ114" s="167"/>
      <c r="AK114" s="167"/>
      <c r="AL114" s="167"/>
      <c r="AM114" s="167"/>
      <c r="AN114" s="167"/>
      <c r="AO114" s="167"/>
      <c r="AP114" s="167"/>
      <c r="AQ114" s="167"/>
      <c r="AR114" s="167"/>
      <c r="AS114" s="167"/>
      <c r="AT114" s="167"/>
      <c r="AU114" s="167"/>
      <c r="AV114" s="167"/>
      <c r="AW114" s="167"/>
      <c r="AX114" s="167"/>
      <c r="AY114" s="167"/>
      <c r="AZ114" s="167"/>
      <c r="BA114" s="167"/>
      <c r="BB114" s="167"/>
      <c r="BC114" s="167"/>
      <c r="BD114" s="167"/>
      <c r="BE114" s="167"/>
      <c r="BF114" s="167"/>
      <c r="BG114" s="167"/>
      <c r="BH114" s="167"/>
      <c r="BI114" s="167"/>
      <c r="BJ114" s="167"/>
      <c r="BK114" s="167"/>
      <c r="BL114" s="167"/>
      <c r="BM114" s="167"/>
      <c r="BN114" s="167"/>
      <c r="BO114" s="167"/>
      <c r="BP114" s="167"/>
      <c r="BQ114" s="167"/>
      <c r="BR114" s="167"/>
      <c r="BS114" s="167"/>
      <c r="BT114" s="167"/>
      <c r="BU114" s="167"/>
      <c r="BV114" s="167"/>
      <c r="BW114" s="167"/>
      <c r="BX114" s="167"/>
      <c r="BY114" s="167"/>
      <c r="BZ114" s="167"/>
      <c r="CA114" s="167"/>
      <c r="CB114" s="167"/>
      <c r="CC114" s="167"/>
      <c r="CD114" s="167"/>
      <c r="CE114" s="167"/>
      <c r="CF114" s="167"/>
      <c r="CG114" s="167"/>
      <c r="CH114" s="167"/>
      <c r="CI114" s="167"/>
      <c r="CJ114" s="167"/>
      <c r="CK114" s="167"/>
      <c r="CL114" s="167"/>
      <c r="CM114" s="167"/>
      <c r="CN114" s="167"/>
      <c r="CO114" s="167"/>
      <c r="CP114" s="167"/>
      <c r="CQ114" s="167"/>
      <c r="CR114" s="167"/>
      <c r="CS114" s="167"/>
      <c r="CT114" s="167"/>
      <c r="CU114" s="167"/>
      <c r="CV114" s="167"/>
      <c r="CW114" s="167"/>
      <c r="CX114" s="167"/>
      <c r="CY114" s="167"/>
      <c r="CZ114" s="167"/>
      <c r="DA114" s="167"/>
      <c r="DB114" s="167"/>
      <c r="DC114" s="167"/>
      <c r="DD114" s="167"/>
    </row>
    <row r="115" spans="1:108" ht="4.5" hidden="1" customHeight="1">
      <c r="A115" s="152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2"/>
      <c r="BD115" s="152"/>
      <c r="BE115" s="152"/>
      <c r="BF115" s="152"/>
      <c r="BG115" s="152"/>
      <c r="BH115" s="152"/>
      <c r="BI115" s="152"/>
      <c r="BJ115" s="152"/>
      <c r="BK115" s="152"/>
      <c r="BL115" s="152"/>
      <c r="BM115" s="152"/>
      <c r="BN115" s="152"/>
      <c r="BO115" s="152"/>
      <c r="BP115" s="152"/>
      <c r="BQ115" s="152"/>
      <c r="BR115" s="152"/>
      <c r="BS115" s="152"/>
      <c r="BT115" s="152"/>
      <c r="BU115" s="152"/>
      <c r="BV115" s="152"/>
      <c r="BW115" s="152"/>
      <c r="BX115" s="152"/>
      <c r="BY115" s="152"/>
      <c r="BZ115" s="152"/>
      <c r="CA115" s="152"/>
      <c r="CB115" s="152"/>
      <c r="CC115" s="152"/>
      <c r="CD115" s="152"/>
      <c r="CE115" s="152"/>
      <c r="CF115" s="152"/>
      <c r="CG115" s="152"/>
      <c r="CH115" s="152"/>
      <c r="CI115" s="152"/>
      <c r="CJ115" s="152"/>
      <c r="CK115" s="152"/>
      <c r="CL115" s="152"/>
      <c r="CM115" s="152"/>
      <c r="CN115" s="152"/>
      <c r="CO115" s="152"/>
      <c r="CP115" s="152"/>
      <c r="CQ115" s="152"/>
      <c r="CR115" s="152"/>
      <c r="CS115" s="152"/>
      <c r="CT115" s="152"/>
      <c r="CU115" s="152"/>
      <c r="CV115" s="152"/>
      <c r="CW115" s="152"/>
      <c r="CX115" s="152"/>
      <c r="CY115" s="152"/>
      <c r="CZ115" s="152"/>
      <c r="DA115" s="152"/>
      <c r="DB115" s="152"/>
      <c r="DC115" s="152"/>
      <c r="DD115" s="152"/>
    </row>
    <row r="116" spans="1:108" ht="12.75" hidden="1" customHeight="1">
      <c r="A116" s="152"/>
      <c r="B116" s="152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152"/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  <c r="BG116" s="152"/>
      <c r="BH116" s="152"/>
      <c r="BI116" s="152"/>
      <c r="BJ116" s="152"/>
      <c r="BK116" s="152"/>
      <c r="BL116" s="152"/>
      <c r="BM116" s="152"/>
      <c r="BN116" s="152"/>
      <c r="BO116" s="152"/>
      <c r="BP116" s="152"/>
      <c r="BQ116" s="152"/>
      <c r="BR116" s="152"/>
      <c r="BS116" s="152"/>
      <c r="BT116" s="152"/>
      <c r="BU116" s="152"/>
      <c r="BV116" s="152"/>
      <c r="BW116" s="152"/>
      <c r="BX116" s="152"/>
      <c r="BY116" s="152"/>
      <c r="BZ116" s="152"/>
      <c r="CA116" s="152"/>
      <c r="CB116" s="152"/>
      <c r="CC116" s="152"/>
      <c r="CD116" s="152"/>
      <c r="CE116" s="152"/>
      <c r="CF116" s="152"/>
      <c r="CG116" s="152"/>
      <c r="CH116" s="152"/>
      <c r="CI116" s="152"/>
      <c r="CJ116" s="152"/>
      <c r="CK116" s="152"/>
      <c r="CL116" s="152"/>
      <c r="CM116" s="152"/>
      <c r="CN116" s="152"/>
      <c r="CO116" s="152"/>
      <c r="CP116" s="152"/>
      <c r="CQ116" s="152"/>
      <c r="CR116" s="152"/>
      <c r="CS116" s="152"/>
      <c r="CT116" s="152"/>
      <c r="CU116" s="152"/>
      <c r="CV116" s="152"/>
      <c r="CW116" s="152"/>
      <c r="CX116" s="152"/>
      <c r="CY116" s="152"/>
      <c r="CZ116" s="152"/>
      <c r="DA116" s="152"/>
      <c r="DB116" s="152"/>
      <c r="DC116" s="152"/>
      <c r="DD116" s="152"/>
    </row>
    <row r="117" spans="1:108" ht="12.75" hidden="1" customHeight="1">
      <c r="A117" s="152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2"/>
      <c r="BD117" s="152"/>
      <c r="BE117" s="152"/>
      <c r="BF117" s="152"/>
      <c r="BG117" s="152"/>
      <c r="BH117" s="152"/>
      <c r="BI117" s="152"/>
      <c r="BJ117" s="152"/>
      <c r="BK117" s="152"/>
      <c r="BL117" s="152"/>
      <c r="BM117" s="152"/>
      <c r="BN117" s="152"/>
      <c r="BO117" s="152"/>
      <c r="BP117" s="152"/>
      <c r="BQ117" s="152"/>
      <c r="BR117" s="152"/>
      <c r="BS117" s="152"/>
      <c r="BT117" s="152"/>
      <c r="BU117" s="152"/>
      <c r="BV117" s="152"/>
      <c r="BW117" s="152"/>
      <c r="BX117" s="152"/>
      <c r="BY117" s="152"/>
      <c r="BZ117" s="152"/>
      <c r="CA117" s="152"/>
      <c r="CB117" s="152"/>
      <c r="CC117" s="152"/>
      <c r="CD117" s="152"/>
      <c r="CE117" s="152"/>
      <c r="CF117" s="152"/>
      <c r="CG117" s="152"/>
      <c r="CH117" s="152"/>
      <c r="CI117" s="152"/>
      <c r="CJ117" s="152"/>
      <c r="CK117" s="152"/>
      <c r="CL117" s="152"/>
      <c r="CM117" s="152"/>
      <c r="CN117" s="152"/>
      <c r="CO117" s="152"/>
      <c r="CP117" s="152"/>
      <c r="CQ117" s="152"/>
      <c r="CR117" s="152"/>
      <c r="CS117" s="152"/>
      <c r="CT117" s="152"/>
      <c r="CU117" s="152"/>
      <c r="CV117" s="152"/>
      <c r="CW117" s="152"/>
      <c r="CX117" s="152"/>
      <c r="CY117" s="152"/>
      <c r="CZ117" s="152"/>
      <c r="DA117" s="152"/>
      <c r="DB117" s="152"/>
      <c r="DC117" s="152"/>
      <c r="DD117" s="152"/>
    </row>
    <row r="118" spans="1:108" ht="12.75" hidden="1" customHeight="1">
      <c r="A118" s="152"/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  <c r="BG118" s="152"/>
      <c r="BH118" s="152"/>
      <c r="BI118" s="152"/>
      <c r="BJ118" s="152"/>
      <c r="BK118" s="152"/>
      <c r="BL118" s="152"/>
      <c r="BM118" s="152"/>
      <c r="BN118" s="152"/>
      <c r="BO118" s="152"/>
      <c r="BP118" s="152"/>
      <c r="BQ118" s="152"/>
      <c r="BR118" s="152"/>
      <c r="BS118" s="152"/>
      <c r="BT118" s="152"/>
      <c r="BU118" s="152"/>
      <c r="BV118" s="152"/>
      <c r="BW118" s="152"/>
      <c r="BX118" s="152"/>
      <c r="BY118" s="152"/>
      <c r="BZ118" s="152"/>
      <c r="CA118" s="152"/>
      <c r="CB118" s="152"/>
      <c r="CC118" s="152"/>
      <c r="CD118" s="152"/>
      <c r="CE118" s="152"/>
      <c r="CF118" s="152"/>
      <c r="CG118" s="152"/>
      <c r="CH118" s="152"/>
      <c r="CI118" s="152"/>
      <c r="CJ118" s="152"/>
      <c r="CK118" s="152"/>
      <c r="CL118" s="152"/>
      <c r="CM118" s="152"/>
      <c r="CN118" s="152"/>
      <c r="CO118" s="152"/>
      <c r="CP118" s="152"/>
      <c r="CQ118" s="152"/>
      <c r="CR118" s="152"/>
      <c r="CS118" s="152"/>
      <c r="CT118" s="152"/>
      <c r="CU118" s="152"/>
      <c r="CV118" s="152"/>
      <c r="CW118" s="152"/>
      <c r="CX118" s="152"/>
      <c r="CY118" s="152"/>
      <c r="CZ118" s="152"/>
      <c r="DA118" s="152"/>
      <c r="DB118" s="152"/>
      <c r="DC118" s="152"/>
      <c r="DD118" s="152"/>
    </row>
    <row r="119" spans="1:108" ht="36.75" customHeight="1">
      <c r="A119" s="168" t="s">
        <v>92</v>
      </c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68"/>
      <c r="AD119" s="168"/>
      <c r="AE119" s="168"/>
      <c r="AF119" s="168"/>
      <c r="AG119" s="168"/>
      <c r="AH119" s="168"/>
      <c r="AI119" s="168"/>
      <c r="AJ119" s="168"/>
      <c r="AK119" s="168"/>
      <c r="AL119" s="168"/>
      <c r="AM119" s="168"/>
      <c r="AN119" s="168"/>
      <c r="AO119" s="168"/>
      <c r="AP119" s="168"/>
      <c r="AQ119" s="168"/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8"/>
      <c r="BF119" s="168"/>
      <c r="BG119" s="168"/>
      <c r="BH119" s="168"/>
      <c r="BI119" s="168"/>
      <c r="BJ119" s="168"/>
      <c r="BK119" s="168"/>
      <c r="BL119" s="168"/>
      <c r="BM119" s="168"/>
      <c r="BN119" s="168"/>
      <c r="BO119" s="168"/>
      <c r="BP119" s="168"/>
      <c r="BQ119" s="168"/>
      <c r="BR119" s="168"/>
      <c r="BS119" s="168"/>
      <c r="BT119" s="168"/>
      <c r="BU119" s="168"/>
      <c r="BV119" s="168"/>
      <c r="BW119" s="168"/>
      <c r="BX119" s="168"/>
      <c r="BY119" s="168"/>
      <c r="BZ119" s="168"/>
      <c r="CA119" s="168"/>
      <c r="CB119" s="168"/>
      <c r="CC119" s="168"/>
      <c r="CD119" s="168"/>
      <c r="CE119" s="168"/>
      <c r="CF119" s="168"/>
      <c r="CG119" s="168"/>
      <c r="CH119" s="168"/>
      <c r="CI119" s="168"/>
      <c r="CJ119" s="168"/>
      <c r="CK119" s="168"/>
      <c r="CL119" s="168"/>
      <c r="CM119" s="168"/>
      <c r="CN119" s="168"/>
      <c r="CO119" s="168"/>
      <c r="CP119" s="168"/>
      <c r="CQ119" s="168"/>
      <c r="CR119" s="168"/>
      <c r="CS119" s="168"/>
      <c r="CT119" s="168"/>
      <c r="CU119" s="168"/>
      <c r="CV119" s="168"/>
      <c r="CW119" s="168"/>
      <c r="CX119" s="168"/>
      <c r="CY119" s="168"/>
      <c r="CZ119" s="168"/>
      <c r="DA119" s="168"/>
      <c r="DB119" s="168"/>
      <c r="DC119" s="168"/>
      <c r="DD119" s="168"/>
    </row>
    <row r="120" spans="1:108" ht="37.5" customHeight="1">
      <c r="A120" s="164"/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  <c r="AK120" s="164"/>
      <c r="AL120" s="164"/>
      <c r="AM120" s="164"/>
      <c r="AN120" s="164"/>
      <c r="AO120" s="164"/>
      <c r="AP120" s="164"/>
      <c r="AQ120" s="164"/>
      <c r="AR120" s="164"/>
      <c r="AS120" s="164"/>
      <c r="AT120" s="164"/>
      <c r="AU120" s="164"/>
      <c r="AV120" s="164"/>
      <c r="AW120" s="164"/>
      <c r="AX120" s="164"/>
      <c r="AY120" s="164"/>
      <c r="AZ120" s="164"/>
      <c r="BA120" s="164"/>
      <c r="BB120" s="164"/>
      <c r="BC120" s="164"/>
      <c r="BD120" s="164"/>
      <c r="BE120" s="164"/>
      <c r="BF120" s="164"/>
      <c r="BG120" s="164"/>
      <c r="BH120" s="164"/>
      <c r="BI120" s="164"/>
      <c r="BJ120" s="164"/>
      <c r="BK120" s="164"/>
      <c r="BL120" s="164"/>
      <c r="BM120" s="164"/>
      <c r="BN120" s="164"/>
      <c r="BO120" s="164"/>
      <c r="BP120" s="164"/>
      <c r="BQ120" s="164"/>
      <c r="BR120" s="164"/>
      <c r="BS120" s="164"/>
      <c r="BT120" s="164"/>
      <c r="BU120" s="164"/>
      <c r="BV120" s="164"/>
      <c r="BW120" s="164"/>
      <c r="BX120" s="164"/>
      <c r="BY120" s="164"/>
      <c r="BZ120" s="164"/>
      <c r="CA120" s="164"/>
      <c r="CB120" s="164"/>
      <c r="CC120" s="164"/>
      <c r="CD120" s="164"/>
      <c r="CE120" s="164"/>
      <c r="CF120" s="164"/>
      <c r="CG120" s="164"/>
      <c r="CH120" s="164"/>
      <c r="CI120" s="164"/>
      <c r="CJ120" s="164"/>
      <c r="CK120" s="164"/>
      <c r="CL120" s="164"/>
      <c r="CM120" s="164"/>
      <c r="CN120" s="164"/>
      <c r="CO120" s="164"/>
      <c r="CP120" s="164"/>
      <c r="CQ120" s="164"/>
      <c r="CR120" s="164"/>
      <c r="CS120" s="164"/>
      <c r="CT120" s="164"/>
      <c r="CU120" s="164"/>
      <c r="CV120" s="164"/>
      <c r="CW120" s="164"/>
      <c r="CX120" s="164"/>
      <c r="CY120" s="164"/>
      <c r="CZ120" s="164"/>
      <c r="DA120" s="164"/>
      <c r="DB120" s="164"/>
      <c r="DC120" s="164"/>
      <c r="DD120" s="164"/>
    </row>
  </sheetData>
  <mergeCells count="138">
    <mergeCell ref="A49:DD49"/>
    <mergeCell ref="A50:DD50"/>
    <mergeCell ref="A100:DD100"/>
    <mergeCell ref="A101:DD101"/>
    <mergeCell ref="A110:DD110"/>
    <mergeCell ref="A111:DD111"/>
    <mergeCell ref="A77:DD77"/>
    <mergeCell ref="A78:DD78"/>
    <mergeCell ref="A71:DD71"/>
    <mergeCell ref="A68:DD68"/>
    <mergeCell ref="A69:DD69"/>
    <mergeCell ref="A82:DD82"/>
    <mergeCell ref="A51:DD51"/>
    <mergeCell ref="A52:DD52"/>
    <mergeCell ref="A85:DD85"/>
    <mergeCell ref="A86:DD86"/>
    <mergeCell ref="A92:DD92"/>
    <mergeCell ref="A102:DD102"/>
    <mergeCell ref="A103:DD103"/>
    <mergeCell ref="A104:DD104"/>
    <mergeCell ref="A113:DD113"/>
    <mergeCell ref="A87:DD87"/>
    <mergeCell ref="A88:DD88"/>
    <mergeCell ref="A89:DD89"/>
    <mergeCell ref="A90:DD90"/>
    <mergeCell ref="A91:DD91"/>
    <mergeCell ref="A118:DD118"/>
    <mergeCell ref="A93:DD93"/>
    <mergeCell ref="A94:DD94"/>
    <mergeCell ref="A95:DD95"/>
    <mergeCell ref="A96:DD96"/>
    <mergeCell ref="A114:DD114"/>
    <mergeCell ref="A109:DD109"/>
    <mergeCell ref="A97:DD97"/>
    <mergeCell ref="A115:DD115"/>
    <mergeCell ref="A98:DD98"/>
    <mergeCell ref="A105:DD105"/>
    <mergeCell ref="A106:DD106"/>
    <mergeCell ref="A107:DD107"/>
    <mergeCell ref="A116:DD116"/>
    <mergeCell ref="A117:DD117"/>
    <mergeCell ref="A112:DD112"/>
    <mergeCell ref="A28:AN28"/>
    <mergeCell ref="AO28:DD28"/>
    <mergeCell ref="A37:DD37"/>
    <mergeCell ref="A38:DD38"/>
    <mergeCell ref="A32:DD32"/>
    <mergeCell ref="A72:DD72"/>
    <mergeCell ref="A39:DD39"/>
    <mergeCell ref="A58:DD58"/>
    <mergeCell ref="A53:DD53"/>
    <mergeCell ref="A54:DD54"/>
    <mergeCell ref="A55:DD55"/>
    <mergeCell ref="A56:DD56"/>
    <mergeCell ref="A57:DD57"/>
    <mergeCell ref="A63:DD63"/>
    <mergeCell ref="A64:DD64"/>
    <mergeCell ref="A65:DD65"/>
    <mergeCell ref="A66:DD66"/>
    <mergeCell ref="A67:DD67"/>
    <mergeCell ref="A70:DD70"/>
    <mergeCell ref="A44:DD44"/>
    <mergeCell ref="A45:DD45"/>
    <mergeCell ref="A46:DD46"/>
    <mergeCell ref="A47:DD47"/>
    <mergeCell ref="A48:DD48"/>
    <mergeCell ref="CB21:CN21"/>
    <mergeCell ref="A120:DD120"/>
    <mergeCell ref="A36:DD36"/>
    <mergeCell ref="A41:DD41"/>
    <mergeCell ref="A42:DD42"/>
    <mergeCell ref="A43:DD43"/>
    <mergeCell ref="A119:DD119"/>
    <mergeCell ref="A59:DD59"/>
    <mergeCell ref="A60:DD60"/>
    <mergeCell ref="A40:DD40"/>
    <mergeCell ref="A79:DD79"/>
    <mergeCell ref="A80:DD80"/>
    <mergeCell ref="A99:DD99"/>
    <mergeCell ref="A108:DD108"/>
    <mergeCell ref="A81:DD81"/>
    <mergeCell ref="A83:DD83"/>
    <mergeCell ref="A84:DD84"/>
    <mergeCell ref="A73:DD73"/>
    <mergeCell ref="A74:DD74"/>
    <mergeCell ref="A75:DD75"/>
    <mergeCell ref="A76:DD76"/>
    <mergeCell ref="A35:DD35"/>
    <mergeCell ref="A61:DD61"/>
    <mergeCell ref="A62:DD62"/>
    <mergeCell ref="AN18:AQ18"/>
    <mergeCell ref="BZ6:DD6"/>
    <mergeCell ref="BE6:BX6"/>
    <mergeCell ref="CB26:CN26"/>
    <mergeCell ref="CO21:DD21"/>
    <mergeCell ref="AO29:DD29"/>
    <mergeCell ref="A29:AN29"/>
    <mergeCell ref="CO23:DD23"/>
    <mergeCell ref="CB25:CN25"/>
    <mergeCell ref="CO24:DD24"/>
    <mergeCell ref="CO25:DD25"/>
    <mergeCell ref="AU18:BI18"/>
    <mergeCell ref="BJ18:BM18"/>
    <mergeCell ref="BN18:BP18"/>
    <mergeCell ref="CO18:DD18"/>
    <mergeCell ref="CB24:CN24"/>
    <mergeCell ref="CB23:CN23"/>
    <mergeCell ref="A26:AN26"/>
    <mergeCell ref="AO26:BY26"/>
    <mergeCell ref="CO19:DD19"/>
    <mergeCell ref="CO20:DD20"/>
    <mergeCell ref="AF21:BY22"/>
    <mergeCell ref="CO22:DD22"/>
    <mergeCell ref="CB22:CN22"/>
    <mergeCell ref="A14:DD14"/>
    <mergeCell ref="A21:AA22"/>
    <mergeCell ref="A2:AO2"/>
    <mergeCell ref="A3:AO3"/>
    <mergeCell ref="A4:AO4"/>
    <mergeCell ref="A5:AO5"/>
    <mergeCell ref="CO26:DD26"/>
    <mergeCell ref="BE2:DD2"/>
    <mergeCell ref="BE3:DD3"/>
    <mergeCell ref="BE4:DD4"/>
    <mergeCell ref="BE5:BX5"/>
    <mergeCell ref="BZ5:DD5"/>
    <mergeCell ref="A6:AO6"/>
    <mergeCell ref="CN7:CQ7"/>
    <mergeCell ref="CD18:CN18"/>
    <mergeCell ref="BN7:BO7"/>
    <mergeCell ref="BP7:BS7"/>
    <mergeCell ref="BT7:BU7"/>
    <mergeCell ref="BV7:CJ7"/>
    <mergeCell ref="CK7:CM7"/>
    <mergeCell ref="A13:DD13"/>
    <mergeCell ref="CO16:DD16"/>
    <mergeCell ref="A15:DD15"/>
    <mergeCell ref="CO17:DD17"/>
  </mergeCells>
  <phoneticPr fontId="14" type="noConversion"/>
  <pageMargins left="0.70866141732283472" right="0.70866141732283472" top="0.59055118110236227" bottom="0.39370078740157483" header="0.31496062992125984" footer="0.31496062992125984"/>
  <pageSetup paperSize="9" scale="70" orientation="portrait" r:id="rId1"/>
  <headerFooter alignWithMargins="0"/>
  <rowBreaks count="3" manualBreakCount="3">
    <brk id="31" max="107" man="1"/>
    <brk id="66" max="107" man="1"/>
    <brk id="119" max="10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D70"/>
  <sheetViews>
    <sheetView view="pageBreakPreview" topLeftCell="A45" workbookViewId="0">
      <selection activeCell="BU19" sqref="BU19:DD19"/>
    </sheetView>
  </sheetViews>
  <sheetFormatPr defaultColWidth="0.85546875" defaultRowHeight="12.75"/>
  <cols>
    <col min="1" max="16384" width="0.85546875" style="3"/>
  </cols>
  <sheetData>
    <row r="1" spans="1:108" ht="16.5" customHeight="1">
      <c r="A1" s="200" t="s">
        <v>90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  <c r="BN1" s="200"/>
      <c r="BO1" s="200"/>
      <c r="BP1" s="200"/>
      <c r="BQ1" s="200"/>
      <c r="BR1" s="200"/>
      <c r="BS1" s="200"/>
      <c r="BT1" s="200"/>
      <c r="BU1" s="200"/>
      <c r="BV1" s="200"/>
      <c r="BW1" s="200"/>
      <c r="BX1" s="200"/>
      <c r="BY1" s="200"/>
      <c r="BZ1" s="200"/>
      <c r="CA1" s="200"/>
      <c r="CB1" s="200"/>
      <c r="CC1" s="200"/>
      <c r="CD1" s="200"/>
      <c r="CE1" s="200"/>
      <c r="CF1" s="200"/>
      <c r="CG1" s="200"/>
      <c r="CH1" s="200"/>
      <c r="CI1" s="200"/>
      <c r="CJ1" s="200"/>
      <c r="CK1" s="200"/>
      <c r="CL1" s="200"/>
      <c r="CM1" s="200"/>
      <c r="CN1" s="200"/>
      <c r="CO1" s="200"/>
      <c r="CP1" s="200"/>
      <c r="CQ1" s="200"/>
      <c r="CR1" s="200"/>
      <c r="CS1" s="200"/>
      <c r="CT1" s="200"/>
      <c r="CU1" s="200"/>
      <c r="CV1" s="200"/>
      <c r="CW1" s="200"/>
      <c r="CX1" s="200"/>
      <c r="CY1" s="200"/>
      <c r="CZ1" s="200"/>
      <c r="DA1" s="200"/>
      <c r="DB1" s="200"/>
      <c r="DC1" s="200"/>
      <c r="DD1" s="200"/>
    </row>
    <row r="2" spans="1:108">
      <c r="A2" s="203" t="s">
        <v>89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203"/>
      <c r="BM2" s="203"/>
      <c r="BN2" s="203"/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203"/>
      <c r="CC2" s="203"/>
      <c r="CD2" s="203"/>
      <c r="CE2" s="203"/>
      <c r="CF2" s="203"/>
      <c r="CG2" s="203"/>
      <c r="CH2" s="203"/>
      <c r="CI2" s="203"/>
      <c r="CJ2" s="203"/>
      <c r="CK2" s="203"/>
      <c r="CL2" s="203"/>
      <c r="CM2" s="203"/>
      <c r="CN2" s="203"/>
      <c r="CO2" s="203"/>
      <c r="CP2" s="203"/>
      <c r="CQ2" s="203"/>
      <c r="CR2" s="203"/>
      <c r="CS2" s="203"/>
      <c r="CT2" s="203"/>
      <c r="CU2" s="203"/>
      <c r="CV2" s="203"/>
      <c r="CW2" s="203"/>
      <c r="CX2" s="203"/>
      <c r="CY2" s="203"/>
      <c r="CZ2" s="203"/>
      <c r="DA2" s="203"/>
      <c r="DB2" s="203"/>
      <c r="DC2" s="203"/>
      <c r="DD2" s="203"/>
    </row>
    <row r="3" spans="1:108" ht="10.5" customHeight="1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3"/>
      <c r="CB3" s="203"/>
      <c r="CC3" s="203"/>
      <c r="CD3" s="203"/>
      <c r="CE3" s="203"/>
      <c r="CF3" s="203"/>
      <c r="CG3" s="203"/>
      <c r="CH3" s="203"/>
      <c r="CI3" s="203"/>
      <c r="CJ3" s="203"/>
      <c r="CK3" s="203"/>
      <c r="CL3" s="203"/>
      <c r="CM3" s="203"/>
      <c r="CN3" s="203"/>
      <c r="CO3" s="203"/>
      <c r="CP3" s="203"/>
      <c r="CQ3" s="203"/>
      <c r="CR3" s="203"/>
      <c r="CS3" s="203"/>
      <c r="CT3" s="203"/>
      <c r="CU3" s="203"/>
      <c r="CV3" s="203"/>
      <c r="CW3" s="203"/>
      <c r="CX3" s="203"/>
      <c r="CY3" s="203"/>
      <c r="CZ3" s="203"/>
      <c r="DA3" s="203"/>
      <c r="DB3" s="203"/>
      <c r="DC3" s="203"/>
      <c r="DD3" s="203"/>
    </row>
    <row r="4" spans="1:108" ht="3.75" hidden="1" customHeight="1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</row>
    <row r="5" spans="1:108" ht="3" hidden="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" customHeight="1">
      <c r="A6" s="206" t="s">
        <v>0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8"/>
      <c r="BU6" s="206" t="s">
        <v>55</v>
      </c>
      <c r="BV6" s="207"/>
      <c r="BW6" s="207"/>
      <c r="BX6" s="207"/>
      <c r="BY6" s="207"/>
      <c r="BZ6" s="207"/>
      <c r="CA6" s="207"/>
      <c r="CB6" s="207"/>
      <c r="CC6" s="207"/>
      <c r="CD6" s="207"/>
      <c r="CE6" s="207"/>
      <c r="CF6" s="207"/>
      <c r="CG6" s="207"/>
      <c r="CH6" s="207"/>
      <c r="CI6" s="207"/>
      <c r="CJ6" s="207"/>
      <c r="CK6" s="207"/>
      <c r="CL6" s="207"/>
      <c r="CM6" s="207"/>
      <c r="CN6" s="207"/>
      <c r="CO6" s="207"/>
      <c r="CP6" s="207"/>
      <c r="CQ6" s="207"/>
      <c r="CR6" s="207"/>
      <c r="CS6" s="207"/>
      <c r="CT6" s="207"/>
      <c r="CU6" s="207"/>
      <c r="CV6" s="207"/>
      <c r="CW6" s="207"/>
      <c r="CX6" s="207"/>
      <c r="CY6" s="207"/>
      <c r="CZ6" s="207"/>
      <c r="DA6" s="207"/>
      <c r="DB6" s="207"/>
      <c r="DC6" s="207"/>
      <c r="DD6" s="208"/>
    </row>
    <row r="7" spans="1:108" s="5" customFormat="1" ht="15" customHeight="1">
      <c r="A7" s="15"/>
      <c r="B7" s="180" t="s">
        <v>53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1"/>
      <c r="BU7" s="216">
        <f>BU9+BU16</f>
        <v>2659875.34</v>
      </c>
      <c r="BV7" s="217"/>
      <c r="BW7" s="217"/>
      <c r="BX7" s="217"/>
      <c r="BY7" s="217"/>
      <c r="BZ7" s="217"/>
      <c r="CA7" s="217"/>
      <c r="CB7" s="217"/>
      <c r="CC7" s="217"/>
      <c r="CD7" s="217"/>
      <c r="CE7" s="217"/>
      <c r="CF7" s="217"/>
      <c r="CG7" s="217"/>
      <c r="CH7" s="217"/>
      <c r="CI7" s="217"/>
      <c r="CJ7" s="217"/>
      <c r="CK7" s="217"/>
      <c r="CL7" s="217"/>
      <c r="CM7" s="217"/>
      <c r="CN7" s="217"/>
      <c r="CO7" s="217"/>
      <c r="CP7" s="217"/>
      <c r="CQ7" s="217"/>
      <c r="CR7" s="217"/>
      <c r="CS7" s="217"/>
      <c r="CT7" s="217"/>
      <c r="CU7" s="217"/>
      <c r="CV7" s="217"/>
      <c r="CW7" s="217"/>
      <c r="CX7" s="217"/>
      <c r="CY7" s="217"/>
      <c r="CZ7" s="217"/>
      <c r="DA7" s="217"/>
      <c r="DB7" s="217"/>
      <c r="DC7" s="217"/>
      <c r="DD7" s="218"/>
    </row>
    <row r="8" spans="1:108" s="6" customFormat="1" ht="15" customHeight="1">
      <c r="A8" s="16"/>
      <c r="B8" s="204" t="s">
        <v>8</v>
      </c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5"/>
      <c r="BU8" s="212"/>
      <c r="BV8" s="213"/>
      <c r="BW8" s="213"/>
      <c r="BX8" s="213"/>
      <c r="BY8" s="213"/>
      <c r="BZ8" s="213"/>
      <c r="CA8" s="213"/>
      <c r="CB8" s="213"/>
      <c r="CC8" s="213"/>
      <c r="CD8" s="213"/>
      <c r="CE8" s="213"/>
      <c r="CF8" s="213"/>
      <c r="CG8" s="213"/>
      <c r="CH8" s="213"/>
      <c r="CI8" s="213"/>
      <c r="CJ8" s="213"/>
      <c r="CK8" s="213"/>
      <c r="CL8" s="213"/>
      <c r="CM8" s="213"/>
      <c r="CN8" s="213"/>
      <c r="CO8" s="213"/>
      <c r="CP8" s="213"/>
      <c r="CQ8" s="213"/>
      <c r="CR8" s="213"/>
      <c r="CS8" s="213"/>
      <c r="CT8" s="213"/>
      <c r="CU8" s="213"/>
      <c r="CV8" s="213"/>
      <c r="CW8" s="213"/>
      <c r="CX8" s="213"/>
      <c r="CY8" s="213"/>
      <c r="CZ8" s="213"/>
      <c r="DA8" s="213"/>
      <c r="DB8" s="213"/>
      <c r="DC8" s="213"/>
      <c r="DD8" s="214"/>
    </row>
    <row r="9" spans="1:108" ht="24.75" customHeight="1">
      <c r="A9" s="17"/>
      <c r="B9" s="178" t="s">
        <v>110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78"/>
      <c r="BT9" s="179"/>
      <c r="BU9" s="184">
        <v>2144220</v>
      </c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  <c r="CR9" s="210"/>
      <c r="CS9" s="210"/>
      <c r="CT9" s="210"/>
      <c r="CU9" s="210"/>
      <c r="CV9" s="210"/>
      <c r="CW9" s="210"/>
      <c r="CX9" s="210"/>
      <c r="CY9" s="210"/>
      <c r="CZ9" s="210"/>
      <c r="DA9" s="210"/>
      <c r="DB9" s="210"/>
      <c r="DC9" s="210"/>
      <c r="DD9" s="211"/>
    </row>
    <row r="10" spans="1:108" ht="15" customHeight="1">
      <c r="A10" s="18"/>
      <c r="B10" s="187" t="s">
        <v>4</v>
      </c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8"/>
      <c r="BU10" s="215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1"/>
    </row>
    <row r="11" spans="1:108" ht="42" customHeight="1">
      <c r="A11" s="17"/>
      <c r="B11" s="178" t="s">
        <v>125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78"/>
      <c r="BT11" s="179"/>
      <c r="BU11" s="184">
        <v>2144220</v>
      </c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0"/>
      <c r="CU11" s="210"/>
      <c r="CV11" s="210"/>
      <c r="CW11" s="210"/>
      <c r="CX11" s="210"/>
      <c r="CY11" s="210"/>
      <c r="CZ11" s="210"/>
      <c r="DA11" s="210"/>
      <c r="DB11" s="210"/>
      <c r="DC11" s="210"/>
      <c r="DD11" s="211"/>
    </row>
    <row r="12" spans="1:108" ht="41.25" customHeight="1">
      <c r="A12" s="17"/>
      <c r="B12" s="178" t="s">
        <v>126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8"/>
      <c r="BT12" s="179"/>
      <c r="BU12" s="192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1"/>
    </row>
    <row r="13" spans="1:108" ht="41.25" customHeight="1">
      <c r="A13" s="17"/>
      <c r="B13" s="178" t="s">
        <v>127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178"/>
      <c r="BR13" s="178"/>
      <c r="BS13" s="178"/>
      <c r="BT13" s="179"/>
      <c r="BU13" s="192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1"/>
    </row>
    <row r="14" spans="1:108" ht="27" customHeight="1">
      <c r="A14" s="17"/>
      <c r="B14" s="178" t="s">
        <v>41</v>
      </c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8"/>
      <c r="BQ14" s="178"/>
      <c r="BR14" s="178"/>
      <c r="BS14" s="178"/>
      <c r="BT14" s="179"/>
      <c r="BU14" s="192"/>
      <c r="BV14" s="190"/>
      <c r="BW14" s="190"/>
      <c r="BX14" s="190"/>
      <c r="BY14" s="190"/>
      <c r="BZ14" s="190"/>
      <c r="CA14" s="190"/>
      <c r="CB14" s="190"/>
      <c r="CC14" s="190"/>
      <c r="CD14" s="190"/>
      <c r="CE14" s="190"/>
      <c r="CF14" s="190"/>
      <c r="CG14" s="190"/>
      <c r="CH14" s="190"/>
      <c r="CI14" s="190"/>
      <c r="CJ14" s="190"/>
      <c r="CK14" s="190"/>
      <c r="CL14" s="190"/>
      <c r="CM14" s="190"/>
      <c r="CN14" s="190"/>
      <c r="CO14" s="190"/>
      <c r="CP14" s="190"/>
      <c r="CQ14" s="190"/>
      <c r="CR14" s="190"/>
      <c r="CS14" s="190"/>
      <c r="CT14" s="190"/>
      <c r="CU14" s="190"/>
      <c r="CV14" s="190"/>
      <c r="CW14" s="190"/>
      <c r="CX14" s="190"/>
      <c r="CY14" s="190"/>
      <c r="CZ14" s="190"/>
      <c r="DA14" s="190"/>
      <c r="DB14" s="190"/>
      <c r="DC14" s="190"/>
      <c r="DD14" s="191"/>
    </row>
    <row r="15" spans="1:108" ht="17.25" customHeight="1">
      <c r="A15" s="17"/>
      <c r="B15" s="178" t="s">
        <v>128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9"/>
      <c r="BU15" s="189">
        <v>506559.84</v>
      </c>
      <c r="BV15" s="190"/>
      <c r="BW15" s="190"/>
      <c r="BX15" s="190"/>
      <c r="BY15" s="190"/>
      <c r="BZ15" s="190"/>
      <c r="CA15" s="190"/>
      <c r="CB15" s="190"/>
      <c r="CC15" s="190"/>
      <c r="CD15" s="190"/>
      <c r="CE15" s="190"/>
      <c r="CF15" s="190"/>
      <c r="CG15" s="190"/>
      <c r="CH15" s="190"/>
      <c r="CI15" s="190"/>
      <c r="CJ15" s="190"/>
      <c r="CK15" s="190"/>
      <c r="CL15" s="190"/>
      <c r="CM15" s="190"/>
      <c r="CN15" s="190"/>
      <c r="CO15" s="190"/>
      <c r="CP15" s="190"/>
      <c r="CQ15" s="190"/>
      <c r="CR15" s="190"/>
      <c r="CS15" s="190"/>
      <c r="CT15" s="190"/>
      <c r="CU15" s="190"/>
      <c r="CV15" s="190"/>
      <c r="CW15" s="190"/>
      <c r="CX15" s="190"/>
      <c r="CY15" s="190"/>
      <c r="CZ15" s="190"/>
      <c r="DA15" s="190"/>
      <c r="DB15" s="190"/>
      <c r="DC15" s="190"/>
      <c r="DD15" s="191"/>
    </row>
    <row r="16" spans="1:108" ht="27.75" customHeight="1">
      <c r="A16" s="17"/>
      <c r="B16" s="178" t="s">
        <v>111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9"/>
      <c r="BU16" s="189">
        <v>515655.34</v>
      </c>
      <c r="BV16" s="190"/>
      <c r="BW16" s="190"/>
      <c r="BX16" s="190"/>
      <c r="BY16" s="190"/>
      <c r="BZ16" s="190"/>
      <c r="CA16" s="190"/>
      <c r="CB16" s="190"/>
      <c r="CC16" s="190"/>
      <c r="CD16" s="190"/>
      <c r="CE16" s="190"/>
      <c r="CF16" s="190"/>
      <c r="CG16" s="190"/>
      <c r="CH16" s="190"/>
      <c r="CI16" s="190"/>
      <c r="CJ16" s="190"/>
      <c r="CK16" s="190"/>
      <c r="CL16" s="190"/>
      <c r="CM16" s="190"/>
      <c r="CN16" s="190"/>
      <c r="CO16" s="190"/>
      <c r="CP16" s="190"/>
      <c r="CQ16" s="190"/>
      <c r="CR16" s="190"/>
      <c r="CS16" s="190"/>
      <c r="CT16" s="190"/>
      <c r="CU16" s="190"/>
      <c r="CV16" s="190"/>
      <c r="CW16" s="190"/>
      <c r="CX16" s="190"/>
      <c r="CY16" s="190"/>
      <c r="CZ16" s="190"/>
      <c r="DA16" s="190"/>
      <c r="DB16" s="190"/>
      <c r="DC16" s="190"/>
      <c r="DD16" s="191"/>
    </row>
    <row r="17" spans="1:108" ht="15" customHeight="1">
      <c r="A17" s="19"/>
      <c r="B17" s="187" t="s">
        <v>4</v>
      </c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  <c r="BM17" s="187"/>
      <c r="BN17" s="187"/>
      <c r="BO17" s="187"/>
      <c r="BP17" s="187"/>
      <c r="BQ17" s="187"/>
      <c r="BR17" s="187"/>
      <c r="BS17" s="187"/>
      <c r="BT17" s="188"/>
      <c r="BU17" s="192"/>
      <c r="BV17" s="190"/>
      <c r="BW17" s="190"/>
      <c r="BX17" s="190"/>
      <c r="BY17" s="190"/>
      <c r="BZ17" s="190"/>
      <c r="CA17" s="190"/>
      <c r="CB17" s="190"/>
      <c r="CC17" s="190"/>
      <c r="CD17" s="190"/>
      <c r="CE17" s="190"/>
      <c r="CF17" s="190"/>
      <c r="CG17" s="190"/>
      <c r="CH17" s="190"/>
      <c r="CI17" s="190"/>
      <c r="CJ17" s="190"/>
      <c r="CK17" s="190"/>
      <c r="CL17" s="190"/>
      <c r="CM17" s="190"/>
      <c r="CN17" s="190"/>
      <c r="CO17" s="190"/>
      <c r="CP17" s="190"/>
      <c r="CQ17" s="190"/>
      <c r="CR17" s="190"/>
      <c r="CS17" s="190"/>
      <c r="CT17" s="190"/>
      <c r="CU17" s="190"/>
      <c r="CV17" s="190"/>
      <c r="CW17" s="190"/>
      <c r="CX17" s="190"/>
      <c r="CY17" s="190"/>
      <c r="CZ17" s="190"/>
      <c r="DA17" s="190"/>
      <c r="DB17" s="190"/>
      <c r="DC17" s="190"/>
      <c r="DD17" s="191"/>
    </row>
    <row r="18" spans="1:108" ht="15" customHeight="1">
      <c r="A18" s="17"/>
      <c r="B18" s="178" t="s">
        <v>52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9"/>
      <c r="BU18" s="189"/>
      <c r="BV18" s="190"/>
      <c r="BW18" s="190"/>
      <c r="BX18" s="190"/>
      <c r="BY18" s="190"/>
      <c r="BZ18" s="190"/>
      <c r="CA18" s="190"/>
      <c r="CB18" s="190"/>
      <c r="CC18" s="190"/>
      <c r="CD18" s="190"/>
      <c r="CE18" s="190"/>
      <c r="CF18" s="190"/>
      <c r="CG18" s="190"/>
      <c r="CH18" s="190"/>
      <c r="CI18" s="190"/>
      <c r="CJ18" s="190"/>
      <c r="CK18" s="190"/>
      <c r="CL18" s="190"/>
      <c r="CM18" s="190"/>
      <c r="CN18" s="190"/>
      <c r="CO18" s="190"/>
      <c r="CP18" s="190"/>
      <c r="CQ18" s="190"/>
      <c r="CR18" s="190"/>
      <c r="CS18" s="190"/>
      <c r="CT18" s="190"/>
      <c r="CU18" s="190"/>
      <c r="CV18" s="190"/>
      <c r="CW18" s="190"/>
      <c r="CX18" s="190"/>
      <c r="CY18" s="190"/>
      <c r="CZ18" s="190"/>
      <c r="DA18" s="190"/>
      <c r="DB18" s="190"/>
      <c r="DC18" s="190"/>
      <c r="DD18" s="191"/>
    </row>
    <row r="19" spans="1:108" ht="39" customHeight="1">
      <c r="A19" s="17"/>
      <c r="B19" s="178" t="s">
        <v>129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9"/>
      <c r="BU19" s="189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1"/>
    </row>
    <row r="20" spans="1:108" ht="39" customHeight="1">
      <c r="A20" s="17"/>
      <c r="B20" s="178" t="s">
        <v>54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9"/>
      <c r="BU20" s="189"/>
      <c r="BV20" s="190"/>
      <c r="BW20" s="190"/>
      <c r="BX20" s="190"/>
      <c r="BY20" s="190"/>
      <c r="BZ20" s="190"/>
      <c r="CA20" s="190"/>
      <c r="CB20" s="190"/>
      <c r="CC20" s="190"/>
      <c r="CD20" s="190"/>
      <c r="CE20" s="190"/>
      <c r="CF20" s="190"/>
      <c r="CG20" s="190"/>
      <c r="CH20" s="190"/>
      <c r="CI20" s="190"/>
      <c r="CJ20" s="190"/>
      <c r="CK20" s="190"/>
      <c r="CL20" s="190"/>
      <c r="CM20" s="190"/>
      <c r="CN20" s="190"/>
      <c r="CO20" s="190"/>
      <c r="CP20" s="190"/>
      <c r="CQ20" s="190"/>
      <c r="CR20" s="190"/>
      <c r="CS20" s="190"/>
      <c r="CT20" s="190"/>
      <c r="CU20" s="190"/>
      <c r="CV20" s="190"/>
      <c r="CW20" s="190"/>
      <c r="CX20" s="190"/>
      <c r="CY20" s="190"/>
      <c r="CZ20" s="190"/>
      <c r="DA20" s="190"/>
      <c r="DB20" s="190"/>
      <c r="DC20" s="190"/>
      <c r="DD20" s="191"/>
    </row>
    <row r="21" spans="1:108" ht="15" customHeight="1">
      <c r="A21" s="17"/>
      <c r="B21" s="178" t="s">
        <v>130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9"/>
      <c r="BU21" s="189"/>
      <c r="BV21" s="190"/>
      <c r="BW21" s="190"/>
      <c r="BX21" s="190"/>
      <c r="BY21" s="190"/>
      <c r="BZ21" s="190"/>
      <c r="CA21" s="190"/>
      <c r="CB21" s="190"/>
      <c r="CC21" s="190"/>
      <c r="CD21" s="190"/>
      <c r="CE21" s="190"/>
      <c r="CF21" s="190"/>
      <c r="CG21" s="190"/>
      <c r="CH21" s="190"/>
      <c r="CI21" s="190"/>
      <c r="CJ21" s="190"/>
      <c r="CK21" s="190"/>
      <c r="CL21" s="190"/>
      <c r="CM21" s="190"/>
      <c r="CN21" s="190"/>
      <c r="CO21" s="190"/>
      <c r="CP21" s="190"/>
      <c r="CQ21" s="190"/>
      <c r="CR21" s="190"/>
      <c r="CS21" s="190"/>
      <c r="CT21" s="190"/>
      <c r="CU21" s="190"/>
      <c r="CV21" s="190"/>
      <c r="CW21" s="190"/>
      <c r="CX21" s="190"/>
      <c r="CY21" s="190"/>
      <c r="CZ21" s="190"/>
      <c r="DA21" s="190"/>
      <c r="DB21" s="190"/>
      <c r="DC21" s="190"/>
      <c r="DD21" s="191"/>
    </row>
    <row r="22" spans="1:108" s="5" customFormat="1" ht="15" customHeight="1">
      <c r="A22" s="15"/>
      <c r="B22" s="180" t="s">
        <v>51</v>
      </c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0"/>
      <c r="BS22" s="180"/>
      <c r="BT22" s="181"/>
      <c r="BU22" s="219"/>
      <c r="BV22" s="220"/>
      <c r="BW22" s="220"/>
      <c r="BX22" s="220"/>
      <c r="BY22" s="220"/>
      <c r="BZ22" s="220"/>
      <c r="CA22" s="220"/>
      <c r="CB22" s="220"/>
      <c r="CC22" s="220"/>
      <c r="CD22" s="220"/>
      <c r="CE22" s="220"/>
      <c r="CF22" s="220"/>
      <c r="CG22" s="220"/>
      <c r="CH22" s="220"/>
      <c r="CI22" s="220"/>
      <c r="CJ22" s="220"/>
      <c r="CK22" s="220"/>
      <c r="CL22" s="220"/>
      <c r="CM22" s="220"/>
      <c r="CN22" s="220"/>
      <c r="CO22" s="220"/>
      <c r="CP22" s="220"/>
      <c r="CQ22" s="220"/>
      <c r="CR22" s="220"/>
      <c r="CS22" s="220"/>
      <c r="CT22" s="220"/>
      <c r="CU22" s="220"/>
      <c r="CV22" s="220"/>
      <c r="CW22" s="220"/>
      <c r="CX22" s="220"/>
      <c r="CY22" s="220"/>
      <c r="CZ22" s="220"/>
      <c r="DA22" s="220"/>
      <c r="DB22" s="220"/>
      <c r="DC22" s="220"/>
      <c r="DD22" s="221"/>
    </row>
    <row r="23" spans="1:108" ht="12.75" customHeight="1">
      <c r="A23" s="18"/>
      <c r="B23" s="187" t="s">
        <v>8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8"/>
      <c r="BU23" s="189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1"/>
      <c r="CY23" s="201"/>
      <c r="CZ23" s="201"/>
      <c r="DA23" s="201"/>
      <c r="DB23" s="201"/>
      <c r="DC23" s="201"/>
      <c r="DD23" s="202"/>
    </row>
    <row r="24" spans="1:108" ht="15" customHeight="1">
      <c r="A24" s="17"/>
      <c r="B24" s="178" t="s">
        <v>56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8"/>
      <c r="BS24" s="178"/>
      <c r="BT24" s="179"/>
      <c r="BU24" s="189"/>
      <c r="BV24" s="201"/>
      <c r="BW24" s="201"/>
      <c r="BX24" s="201"/>
      <c r="BY24" s="201"/>
      <c r="BZ24" s="201"/>
      <c r="CA24" s="201"/>
      <c r="CB24" s="201"/>
      <c r="CC24" s="201"/>
      <c r="CD24" s="201"/>
      <c r="CE24" s="201"/>
      <c r="CF24" s="201"/>
      <c r="CG24" s="201"/>
      <c r="CH24" s="201"/>
      <c r="CI24" s="201"/>
      <c r="CJ24" s="201"/>
      <c r="CK24" s="201"/>
      <c r="CL24" s="201"/>
      <c r="CM24" s="201"/>
      <c r="CN24" s="201"/>
      <c r="CO24" s="201"/>
      <c r="CP24" s="201"/>
      <c r="CQ24" s="201"/>
      <c r="CR24" s="201"/>
      <c r="CS24" s="201"/>
      <c r="CT24" s="201"/>
      <c r="CU24" s="201"/>
      <c r="CV24" s="201"/>
      <c r="CW24" s="201"/>
      <c r="CX24" s="201"/>
      <c r="CY24" s="201"/>
      <c r="CZ24" s="201"/>
      <c r="DA24" s="201"/>
      <c r="DB24" s="201"/>
      <c r="DC24" s="201"/>
      <c r="DD24" s="202"/>
    </row>
    <row r="25" spans="1:108" ht="14.25" customHeight="1">
      <c r="A25" s="18"/>
      <c r="B25" s="187" t="s">
        <v>4</v>
      </c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187"/>
      <c r="BN25" s="187"/>
      <c r="BO25" s="187"/>
      <c r="BP25" s="187"/>
      <c r="BQ25" s="187"/>
      <c r="BR25" s="187"/>
      <c r="BS25" s="187"/>
      <c r="BT25" s="188"/>
      <c r="BU25" s="189"/>
      <c r="BV25" s="201"/>
      <c r="BW25" s="201"/>
      <c r="BX25" s="201"/>
      <c r="BY25" s="201"/>
      <c r="BZ25" s="201"/>
      <c r="CA25" s="201"/>
      <c r="CB25" s="201"/>
      <c r="CC25" s="201"/>
      <c r="CD25" s="201"/>
      <c r="CE25" s="201"/>
      <c r="CF25" s="201"/>
      <c r="CG25" s="201"/>
      <c r="CH25" s="201"/>
      <c r="CI25" s="201"/>
      <c r="CJ25" s="201"/>
      <c r="CK25" s="201"/>
      <c r="CL25" s="201"/>
      <c r="CM25" s="201"/>
      <c r="CN25" s="201"/>
      <c r="CO25" s="201"/>
      <c r="CP25" s="201"/>
      <c r="CQ25" s="201"/>
      <c r="CR25" s="201"/>
      <c r="CS25" s="201"/>
      <c r="CT25" s="201"/>
      <c r="CU25" s="201"/>
      <c r="CV25" s="201"/>
      <c r="CW25" s="201"/>
      <c r="CX25" s="201"/>
      <c r="CY25" s="201"/>
      <c r="CZ25" s="201"/>
      <c r="DA25" s="201"/>
      <c r="DB25" s="201"/>
      <c r="DC25" s="201"/>
      <c r="DD25" s="202"/>
    </row>
    <row r="26" spans="1:108" ht="15.75" customHeight="1">
      <c r="A26" s="20"/>
      <c r="B26" s="193" t="s">
        <v>57</v>
      </c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193"/>
      <c r="BH26" s="193"/>
      <c r="BI26" s="193"/>
      <c r="BJ26" s="193"/>
      <c r="BK26" s="193"/>
      <c r="BL26" s="193"/>
      <c r="BM26" s="193"/>
      <c r="BN26" s="193"/>
      <c r="BO26" s="193"/>
      <c r="BP26" s="193"/>
      <c r="BQ26" s="193"/>
      <c r="BR26" s="193"/>
      <c r="BS26" s="193"/>
      <c r="BT26" s="194"/>
      <c r="BU26" s="184"/>
      <c r="BV26" s="185"/>
      <c r="BW26" s="185"/>
      <c r="BX26" s="185"/>
      <c r="BY26" s="185"/>
      <c r="BZ26" s="185"/>
      <c r="CA26" s="185"/>
      <c r="CB26" s="185"/>
      <c r="CC26" s="185"/>
      <c r="CD26" s="185"/>
      <c r="CE26" s="185"/>
      <c r="CF26" s="185"/>
      <c r="CG26" s="185"/>
      <c r="CH26" s="185"/>
      <c r="CI26" s="185"/>
      <c r="CJ26" s="185"/>
      <c r="CK26" s="185"/>
      <c r="CL26" s="185"/>
      <c r="CM26" s="185"/>
      <c r="CN26" s="185"/>
      <c r="CO26" s="185"/>
      <c r="CP26" s="185"/>
      <c r="CQ26" s="185"/>
      <c r="CR26" s="185"/>
      <c r="CS26" s="185"/>
      <c r="CT26" s="185"/>
      <c r="CU26" s="185"/>
      <c r="CV26" s="185"/>
      <c r="CW26" s="185"/>
      <c r="CX26" s="185"/>
      <c r="CY26" s="185"/>
      <c r="CZ26" s="185"/>
      <c r="DA26" s="185"/>
      <c r="DB26" s="185"/>
      <c r="DC26" s="185"/>
      <c r="DD26" s="186"/>
    </row>
    <row r="27" spans="1:108" ht="27.75" customHeight="1">
      <c r="A27" s="20"/>
      <c r="B27" s="193" t="s">
        <v>58</v>
      </c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3"/>
      <c r="BN27" s="193"/>
      <c r="BO27" s="193"/>
      <c r="BP27" s="193"/>
      <c r="BQ27" s="193"/>
      <c r="BR27" s="193"/>
      <c r="BS27" s="193"/>
      <c r="BT27" s="194"/>
      <c r="BU27" s="184"/>
      <c r="BV27" s="185"/>
      <c r="BW27" s="185"/>
      <c r="BX27" s="185"/>
      <c r="BY27" s="185"/>
      <c r="BZ27" s="185"/>
      <c r="CA27" s="185"/>
      <c r="CB27" s="185"/>
      <c r="CC27" s="185"/>
      <c r="CD27" s="185"/>
      <c r="CE27" s="185"/>
      <c r="CF27" s="185"/>
      <c r="CG27" s="185"/>
      <c r="CH27" s="185"/>
      <c r="CI27" s="185"/>
      <c r="CJ27" s="185"/>
      <c r="CK27" s="185"/>
      <c r="CL27" s="185"/>
      <c r="CM27" s="185"/>
      <c r="CN27" s="185"/>
      <c r="CO27" s="185"/>
      <c r="CP27" s="185"/>
      <c r="CQ27" s="185"/>
      <c r="CR27" s="185"/>
      <c r="CS27" s="185"/>
      <c r="CT27" s="185"/>
      <c r="CU27" s="185"/>
      <c r="CV27" s="185"/>
      <c r="CW27" s="185"/>
      <c r="CX27" s="185"/>
      <c r="CY27" s="185"/>
      <c r="CZ27" s="185"/>
      <c r="DA27" s="185"/>
      <c r="DB27" s="185"/>
      <c r="DC27" s="185"/>
      <c r="DD27" s="186"/>
    </row>
    <row r="28" spans="1:108" ht="15.75" customHeight="1">
      <c r="A28" s="20"/>
      <c r="B28" s="178" t="s">
        <v>59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9"/>
      <c r="BU28" s="184"/>
      <c r="BV28" s="185"/>
      <c r="BW28" s="185"/>
      <c r="BX28" s="185"/>
      <c r="BY28" s="185"/>
      <c r="BZ28" s="185"/>
      <c r="CA28" s="185"/>
      <c r="CB28" s="185"/>
      <c r="CC28" s="185"/>
      <c r="CD28" s="185"/>
      <c r="CE28" s="185"/>
      <c r="CF28" s="185"/>
      <c r="CG28" s="185"/>
      <c r="CH28" s="185"/>
      <c r="CI28" s="185"/>
      <c r="CJ28" s="185"/>
      <c r="CK28" s="185"/>
      <c r="CL28" s="185"/>
      <c r="CM28" s="185"/>
      <c r="CN28" s="185"/>
      <c r="CO28" s="185"/>
      <c r="CP28" s="185"/>
      <c r="CQ28" s="185"/>
      <c r="CR28" s="185"/>
      <c r="CS28" s="185"/>
      <c r="CT28" s="185"/>
      <c r="CU28" s="185"/>
      <c r="CV28" s="185"/>
      <c r="CW28" s="185"/>
      <c r="CX28" s="185"/>
      <c r="CY28" s="185"/>
      <c r="CZ28" s="185"/>
      <c r="DA28" s="185"/>
      <c r="DB28" s="185"/>
      <c r="DC28" s="185"/>
      <c r="DD28" s="186"/>
    </row>
    <row r="29" spans="1:108" ht="26.25" customHeight="1">
      <c r="A29" s="20"/>
      <c r="B29" s="193" t="s">
        <v>63</v>
      </c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  <c r="BD29" s="193"/>
      <c r="BE29" s="193"/>
      <c r="BF29" s="193"/>
      <c r="BG29" s="193"/>
      <c r="BH29" s="193"/>
      <c r="BI29" s="193"/>
      <c r="BJ29" s="193"/>
      <c r="BK29" s="193"/>
      <c r="BL29" s="193"/>
      <c r="BM29" s="193"/>
      <c r="BN29" s="193"/>
      <c r="BO29" s="193"/>
      <c r="BP29" s="193"/>
      <c r="BQ29" s="193"/>
      <c r="BR29" s="193"/>
      <c r="BS29" s="193"/>
      <c r="BT29" s="194"/>
      <c r="BU29" s="184"/>
      <c r="BV29" s="185"/>
      <c r="BW29" s="185"/>
      <c r="BX29" s="185"/>
      <c r="BY29" s="185"/>
      <c r="BZ29" s="185"/>
      <c r="CA29" s="185"/>
      <c r="CB29" s="185"/>
      <c r="CC29" s="185"/>
      <c r="CD29" s="185"/>
      <c r="CE29" s="185"/>
      <c r="CF29" s="185"/>
      <c r="CG29" s="185"/>
      <c r="CH29" s="185"/>
      <c r="CI29" s="185"/>
      <c r="CJ29" s="185"/>
      <c r="CK29" s="185"/>
      <c r="CL29" s="185"/>
      <c r="CM29" s="185"/>
      <c r="CN29" s="185"/>
      <c r="CO29" s="185"/>
      <c r="CP29" s="185"/>
      <c r="CQ29" s="185"/>
      <c r="CR29" s="185"/>
      <c r="CS29" s="185"/>
      <c r="CT29" s="185"/>
      <c r="CU29" s="185"/>
      <c r="CV29" s="185"/>
      <c r="CW29" s="185"/>
      <c r="CX29" s="185"/>
      <c r="CY29" s="185"/>
      <c r="CZ29" s="185"/>
      <c r="DA29" s="185"/>
      <c r="DB29" s="185"/>
      <c r="DC29" s="185"/>
      <c r="DD29" s="186"/>
    </row>
    <row r="30" spans="1:108" ht="15" customHeight="1">
      <c r="A30" s="20"/>
      <c r="B30" s="193" t="s">
        <v>60</v>
      </c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  <c r="BG30" s="193"/>
      <c r="BH30" s="193"/>
      <c r="BI30" s="193"/>
      <c r="BJ30" s="193"/>
      <c r="BK30" s="193"/>
      <c r="BL30" s="193"/>
      <c r="BM30" s="193"/>
      <c r="BN30" s="193"/>
      <c r="BO30" s="193"/>
      <c r="BP30" s="193"/>
      <c r="BQ30" s="193"/>
      <c r="BR30" s="193"/>
      <c r="BS30" s="193"/>
      <c r="BT30" s="194"/>
      <c r="BU30" s="184"/>
      <c r="BV30" s="185"/>
      <c r="BW30" s="185"/>
      <c r="BX30" s="185"/>
      <c r="BY30" s="185"/>
      <c r="BZ30" s="185"/>
      <c r="CA30" s="185"/>
      <c r="CB30" s="185"/>
      <c r="CC30" s="185"/>
      <c r="CD30" s="185"/>
      <c r="CE30" s="185"/>
      <c r="CF30" s="185"/>
      <c r="CG30" s="185"/>
      <c r="CH30" s="185"/>
      <c r="CI30" s="185"/>
      <c r="CJ30" s="185"/>
      <c r="CK30" s="185"/>
      <c r="CL30" s="185"/>
      <c r="CM30" s="185"/>
      <c r="CN30" s="185"/>
      <c r="CO30" s="185"/>
      <c r="CP30" s="185"/>
      <c r="CQ30" s="185"/>
      <c r="CR30" s="185"/>
      <c r="CS30" s="185"/>
      <c r="CT30" s="185"/>
      <c r="CU30" s="185"/>
      <c r="CV30" s="185"/>
      <c r="CW30" s="185"/>
      <c r="CX30" s="185"/>
      <c r="CY30" s="185"/>
      <c r="CZ30" s="185"/>
      <c r="DA30" s="185"/>
      <c r="DB30" s="185"/>
      <c r="DC30" s="185"/>
      <c r="DD30" s="186"/>
    </row>
    <row r="31" spans="1:108" ht="14.25" customHeight="1">
      <c r="A31" s="17"/>
      <c r="B31" s="195" t="s">
        <v>4</v>
      </c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6"/>
      <c r="BU31" s="189"/>
      <c r="BV31" s="201"/>
      <c r="BW31" s="201"/>
      <c r="BX31" s="201"/>
      <c r="BY31" s="201"/>
      <c r="BZ31" s="201"/>
      <c r="CA31" s="201"/>
      <c r="CB31" s="201"/>
      <c r="CC31" s="201"/>
      <c r="CD31" s="201"/>
      <c r="CE31" s="201"/>
      <c r="CF31" s="201"/>
      <c r="CG31" s="201"/>
      <c r="CH31" s="201"/>
      <c r="CI31" s="201"/>
      <c r="CJ31" s="201"/>
      <c r="CK31" s="201"/>
      <c r="CL31" s="201"/>
      <c r="CM31" s="201"/>
      <c r="CN31" s="201"/>
      <c r="CO31" s="201"/>
      <c r="CP31" s="201"/>
      <c r="CQ31" s="201"/>
      <c r="CR31" s="201"/>
      <c r="CS31" s="201"/>
      <c r="CT31" s="201"/>
      <c r="CU31" s="201"/>
      <c r="CV31" s="201"/>
      <c r="CW31" s="201"/>
      <c r="CX31" s="201"/>
      <c r="CY31" s="201"/>
      <c r="CZ31" s="201"/>
      <c r="DA31" s="201"/>
      <c r="DB31" s="201"/>
      <c r="DC31" s="201"/>
      <c r="DD31" s="202"/>
    </row>
    <row r="32" spans="1:108" ht="27.75" customHeight="1">
      <c r="A32" s="17"/>
      <c r="B32" s="178" t="s">
        <v>61</v>
      </c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8"/>
      <c r="BQ32" s="178"/>
      <c r="BR32" s="178"/>
      <c r="BS32" s="178"/>
      <c r="BT32" s="179"/>
      <c r="BU32" s="184"/>
      <c r="BV32" s="185"/>
      <c r="BW32" s="185"/>
      <c r="BX32" s="185"/>
      <c r="BY32" s="185"/>
      <c r="BZ32" s="185"/>
      <c r="CA32" s="185"/>
      <c r="CB32" s="185"/>
      <c r="CC32" s="185"/>
      <c r="CD32" s="185"/>
      <c r="CE32" s="185"/>
      <c r="CF32" s="185"/>
      <c r="CG32" s="185"/>
      <c r="CH32" s="185"/>
      <c r="CI32" s="185"/>
      <c r="CJ32" s="185"/>
      <c r="CK32" s="185"/>
      <c r="CL32" s="185"/>
      <c r="CM32" s="185"/>
      <c r="CN32" s="185"/>
      <c r="CO32" s="185"/>
      <c r="CP32" s="185"/>
      <c r="CQ32" s="185"/>
      <c r="CR32" s="185"/>
      <c r="CS32" s="185"/>
      <c r="CT32" s="185"/>
      <c r="CU32" s="185"/>
      <c r="CV32" s="185"/>
      <c r="CW32" s="185"/>
      <c r="CX32" s="185"/>
      <c r="CY32" s="185"/>
      <c r="CZ32" s="185"/>
      <c r="DA32" s="185"/>
      <c r="DB32" s="185"/>
      <c r="DC32" s="185"/>
      <c r="DD32" s="186"/>
    </row>
    <row r="33" spans="1:108" ht="28.5" customHeight="1">
      <c r="A33" s="17"/>
      <c r="B33" s="178" t="s">
        <v>62</v>
      </c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8"/>
      <c r="BQ33" s="178"/>
      <c r="BR33" s="178"/>
      <c r="BS33" s="178"/>
      <c r="BT33" s="179"/>
      <c r="BU33" s="175"/>
      <c r="BV33" s="176"/>
      <c r="BW33" s="176"/>
      <c r="BX33" s="176"/>
      <c r="BY33" s="176"/>
      <c r="BZ33" s="176"/>
      <c r="CA33" s="176"/>
      <c r="CB33" s="176"/>
      <c r="CC33" s="176"/>
      <c r="CD33" s="176"/>
      <c r="CE33" s="176"/>
      <c r="CF33" s="176"/>
      <c r="CG33" s="176"/>
      <c r="CH33" s="176"/>
      <c r="CI33" s="176"/>
      <c r="CJ33" s="176"/>
      <c r="CK33" s="176"/>
      <c r="CL33" s="176"/>
      <c r="CM33" s="176"/>
      <c r="CN33" s="176"/>
      <c r="CO33" s="176"/>
      <c r="CP33" s="176"/>
      <c r="CQ33" s="176"/>
      <c r="CR33" s="176"/>
      <c r="CS33" s="176"/>
      <c r="CT33" s="176"/>
      <c r="CU33" s="176"/>
      <c r="CV33" s="176"/>
      <c r="CW33" s="176"/>
      <c r="CX33" s="176"/>
      <c r="CY33" s="176"/>
      <c r="CZ33" s="176"/>
      <c r="DA33" s="176"/>
      <c r="DB33" s="176"/>
      <c r="DC33" s="176"/>
      <c r="DD33" s="177"/>
    </row>
    <row r="34" spans="1:108" s="5" customFormat="1" ht="15" customHeight="1">
      <c r="A34" s="15"/>
      <c r="B34" s="180" t="s">
        <v>50</v>
      </c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0"/>
      <c r="BQ34" s="180"/>
      <c r="BR34" s="180"/>
      <c r="BS34" s="180"/>
      <c r="BT34" s="181"/>
      <c r="BU34" s="175"/>
      <c r="BV34" s="176"/>
      <c r="BW34" s="176"/>
      <c r="BX34" s="176"/>
      <c r="BY34" s="176"/>
      <c r="BZ34" s="176"/>
      <c r="CA34" s="176"/>
      <c r="CB34" s="176"/>
      <c r="CC34" s="176"/>
      <c r="CD34" s="176"/>
      <c r="CE34" s="176"/>
      <c r="CF34" s="176"/>
      <c r="CG34" s="176"/>
      <c r="CH34" s="176"/>
      <c r="CI34" s="176"/>
      <c r="CJ34" s="176"/>
      <c r="CK34" s="176"/>
      <c r="CL34" s="176"/>
      <c r="CM34" s="176"/>
      <c r="CN34" s="176"/>
      <c r="CO34" s="176"/>
      <c r="CP34" s="176"/>
      <c r="CQ34" s="176"/>
      <c r="CR34" s="176"/>
      <c r="CS34" s="176"/>
      <c r="CT34" s="176"/>
      <c r="CU34" s="176"/>
      <c r="CV34" s="176"/>
      <c r="CW34" s="176"/>
      <c r="CX34" s="176"/>
      <c r="CY34" s="176"/>
      <c r="CZ34" s="176"/>
      <c r="DA34" s="176"/>
      <c r="DB34" s="176"/>
      <c r="DC34" s="176"/>
      <c r="DD34" s="177"/>
    </row>
    <row r="35" spans="1:108" ht="15" customHeight="1">
      <c r="A35" s="21"/>
      <c r="B35" s="182" t="s">
        <v>8</v>
      </c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182"/>
      <c r="BR35" s="182"/>
      <c r="BS35" s="182"/>
      <c r="BT35" s="183"/>
      <c r="BU35" s="175"/>
      <c r="BV35" s="176"/>
      <c r="BW35" s="176"/>
      <c r="BX35" s="176"/>
      <c r="BY35" s="176"/>
      <c r="BZ35" s="176"/>
      <c r="CA35" s="176"/>
      <c r="CB35" s="176"/>
      <c r="CC35" s="176"/>
      <c r="CD35" s="176"/>
      <c r="CE35" s="176"/>
      <c r="CF35" s="176"/>
      <c r="CG35" s="176"/>
      <c r="CH35" s="176"/>
      <c r="CI35" s="176"/>
      <c r="CJ35" s="176"/>
      <c r="CK35" s="176"/>
      <c r="CL35" s="176"/>
      <c r="CM35" s="176"/>
      <c r="CN35" s="176"/>
      <c r="CO35" s="176"/>
      <c r="CP35" s="176"/>
      <c r="CQ35" s="176"/>
      <c r="CR35" s="176"/>
      <c r="CS35" s="176"/>
      <c r="CT35" s="176"/>
      <c r="CU35" s="176"/>
      <c r="CV35" s="176"/>
      <c r="CW35" s="176"/>
      <c r="CX35" s="176"/>
      <c r="CY35" s="176"/>
      <c r="CZ35" s="176"/>
      <c r="DA35" s="176"/>
      <c r="DB35" s="176"/>
      <c r="DC35" s="176"/>
      <c r="DD35" s="177"/>
    </row>
    <row r="36" spans="1:108" ht="15" customHeight="1">
      <c r="A36" s="17"/>
      <c r="B36" s="178" t="s">
        <v>64</v>
      </c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  <c r="BB36" s="178"/>
      <c r="BC36" s="178"/>
      <c r="BD36" s="178"/>
      <c r="BE36" s="178"/>
      <c r="BF36" s="178"/>
      <c r="BG36" s="178"/>
      <c r="BH36" s="178"/>
      <c r="BI36" s="178"/>
      <c r="BJ36" s="178"/>
      <c r="BK36" s="178"/>
      <c r="BL36" s="178"/>
      <c r="BM36" s="178"/>
      <c r="BN36" s="178"/>
      <c r="BO36" s="178"/>
      <c r="BP36" s="178"/>
      <c r="BQ36" s="178"/>
      <c r="BR36" s="178"/>
      <c r="BS36" s="178"/>
      <c r="BT36" s="179"/>
      <c r="BU36" s="175"/>
      <c r="BV36" s="176"/>
      <c r="BW36" s="176"/>
      <c r="BX36" s="176"/>
      <c r="BY36" s="176"/>
      <c r="BZ36" s="176"/>
      <c r="CA36" s="176"/>
      <c r="CB36" s="176"/>
      <c r="CC36" s="176"/>
      <c r="CD36" s="176"/>
      <c r="CE36" s="176"/>
      <c r="CF36" s="176"/>
      <c r="CG36" s="176"/>
      <c r="CH36" s="176"/>
      <c r="CI36" s="176"/>
      <c r="CJ36" s="176"/>
      <c r="CK36" s="176"/>
      <c r="CL36" s="176"/>
      <c r="CM36" s="176"/>
      <c r="CN36" s="176"/>
      <c r="CO36" s="176"/>
      <c r="CP36" s="176"/>
      <c r="CQ36" s="176"/>
      <c r="CR36" s="176"/>
      <c r="CS36" s="176"/>
      <c r="CT36" s="176"/>
      <c r="CU36" s="176"/>
      <c r="CV36" s="176"/>
      <c r="CW36" s="176"/>
      <c r="CX36" s="176"/>
      <c r="CY36" s="176"/>
      <c r="CZ36" s="176"/>
      <c r="DA36" s="176"/>
      <c r="DB36" s="176"/>
      <c r="DC36" s="176"/>
      <c r="DD36" s="177"/>
    </row>
    <row r="37" spans="1:108" ht="15" customHeight="1">
      <c r="A37" s="17"/>
      <c r="B37" s="178" t="s">
        <v>65</v>
      </c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  <c r="BJ37" s="178"/>
      <c r="BK37" s="178"/>
      <c r="BL37" s="178"/>
      <c r="BM37" s="178"/>
      <c r="BN37" s="178"/>
      <c r="BO37" s="178"/>
      <c r="BP37" s="178"/>
      <c r="BQ37" s="178"/>
      <c r="BR37" s="178"/>
      <c r="BS37" s="178"/>
      <c r="BT37" s="179"/>
      <c r="BU37" s="175">
        <v>738684.82</v>
      </c>
      <c r="BV37" s="176"/>
      <c r="BW37" s="176"/>
      <c r="BX37" s="176"/>
      <c r="BY37" s="176"/>
      <c r="BZ37" s="176"/>
      <c r="CA37" s="176"/>
      <c r="CB37" s="176"/>
      <c r="CC37" s="176"/>
      <c r="CD37" s="176"/>
      <c r="CE37" s="176"/>
      <c r="CF37" s="176"/>
      <c r="CG37" s="176"/>
      <c r="CH37" s="176"/>
      <c r="CI37" s="176"/>
      <c r="CJ37" s="176"/>
      <c r="CK37" s="176"/>
      <c r="CL37" s="176"/>
      <c r="CM37" s="176"/>
      <c r="CN37" s="176"/>
      <c r="CO37" s="176"/>
      <c r="CP37" s="176"/>
      <c r="CQ37" s="176"/>
      <c r="CR37" s="176"/>
      <c r="CS37" s="176"/>
      <c r="CT37" s="176"/>
      <c r="CU37" s="176"/>
      <c r="CV37" s="176"/>
      <c r="CW37" s="176"/>
      <c r="CX37" s="176"/>
      <c r="CY37" s="176"/>
      <c r="CZ37" s="176"/>
      <c r="DA37" s="176"/>
      <c r="DB37" s="176"/>
      <c r="DC37" s="176"/>
      <c r="DD37" s="177"/>
    </row>
    <row r="38" spans="1:108" ht="15" customHeight="1">
      <c r="A38" s="18"/>
      <c r="B38" s="187" t="s">
        <v>4</v>
      </c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7"/>
      <c r="BP38" s="187"/>
      <c r="BQ38" s="187"/>
      <c r="BR38" s="187"/>
      <c r="BS38" s="187"/>
      <c r="BT38" s="188"/>
      <c r="BU38" s="175"/>
      <c r="BV38" s="176"/>
      <c r="BW38" s="176"/>
      <c r="BX38" s="176"/>
      <c r="BY38" s="176"/>
      <c r="BZ38" s="176"/>
      <c r="CA38" s="176"/>
      <c r="CB38" s="176"/>
      <c r="CC38" s="176"/>
      <c r="CD38" s="176"/>
      <c r="CE38" s="176"/>
      <c r="CF38" s="176"/>
      <c r="CG38" s="176"/>
      <c r="CH38" s="176"/>
      <c r="CI38" s="176"/>
      <c r="CJ38" s="176"/>
      <c r="CK38" s="176"/>
      <c r="CL38" s="176"/>
      <c r="CM38" s="176"/>
      <c r="CN38" s="176"/>
      <c r="CO38" s="176"/>
      <c r="CP38" s="176"/>
      <c r="CQ38" s="176"/>
      <c r="CR38" s="176"/>
      <c r="CS38" s="176"/>
      <c r="CT38" s="176"/>
      <c r="CU38" s="176"/>
      <c r="CV38" s="176"/>
      <c r="CW38" s="176"/>
      <c r="CX38" s="176"/>
      <c r="CY38" s="176"/>
      <c r="CZ38" s="176"/>
      <c r="DA38" s="176"/>
      <c r="DB38" s="176"/>
      <c r="DC38" s="176"/>
      <c r="DD38" s="177"/>
    </row>
    <row r="39" spans="1:108" ht="27.75" customHeight="1">
      <c r="A39" s="17"/>
      <c r="B39" s="178" t="s">
        <v>66</v>
      </c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9"/>
      <c r="BU39" s="175">
        <f>BU42+BU44</f>
        <v>327695.98</v>
      </c>
      <c r="BV39" s="176"/>
      <c r="BW39" s="176"/>
      <c r="BX39" s="176"/>
      <c r="BY39" s="176"/>
      <c r="BZ39" s="176"/>
      <c r="CA39" s="176"/>
      <c r="CB39" s="176"/>
      <c r="CC39" s="176"/>
      <c r="CD39" s="176"/>
      <c r="CE39" s="176"/>
      <c r="CF39" s="176"/>
      <c r="CG39" s="176"/>
      <c r="CH39" s="176"/>
      <c r="CI39" s="176"/>
      <c r="CJ39" s="176"/>
      <c r="CK39" s="176"/>
      <c r="CL39" s="176"/>
      <c r="CM39" s="176"/>
      <c r="CN39" s="176"/>
      <c r="CO39" s="176"/>
      <c r="CP39" s="176"/>
      <c r="CQ39" s="176"/>
      <c r="CR39" s="176"/>
      <c r="CS39" s="176"/>
      <c r="CT39" s="176"/>
      <c r="CU39" s="176"/>
      <c r="CV39" s="176"/>
      <c r="CW39" s="176"/>
      <c r="CX39" s="176"/>
      <c r="CY39" s="176"/>
      <c r="CZ39" s="176"/>
      <c r="DA39" s="176"/>
      <c r="DB39" s="176"/>
      <c r="DC39" s="176"/>
      <c r="DD39" s="177"/>
    </row>
    <row r="40" spans="1:108" ht="15" customHeight="1">
      <c r="A40" s="22"/>
      <c r="B40" s="195" t="s">
        <v>4</v>
      </c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195"/>
      <c r="BJ40" s="195"/>
      <c r="BK40" s="195"/>
      <c r="BL40" s="195"/>
      <c r="BM40" s="195"/>
      <c r="BN40" s="195"/>
      <c r="BO40" s="195"/>
      <c r="BP40" s="195"/>
      <c r="BQ40" s="195"/>
      <c r="BR40" s="195"/>
      <c r="BS40" s="195"/>
      <c r="BT40" s="196"/>
      <c r="BU40" s="175"/>
      <c r="BV40" s="176"/>
      <c r="BW40" s="176"/>
      <c r="BX40" s="176"/>
      <c r="BY40" s="176"/>
      <c r="BZ40" s="176"/>
      <c r="CA40" s="176"/>
      <c r="CB40" s="176"/>
      <c r="CC40" s="176"/>
      <c r="CD40" s="176"/>
      <c r="CE40" s="176"/>
      <c r="CF40" s="176"/>
      <c r="CG40" s="176"/>
      <c r="CH40" s="176"/>
      <c r="CI40" s="176"/>
      <c r="CJ40" s="176"/>
      <c r="CK40" s="176"/>
      <c r="CL40" s="176"/>
      <c r="CM40" s="176"/>
      <c r="CN40" s="176"/>
      <c r="CO40" s="176"/>
      <c r="CP40" s="176"/>
      <c r="CQ40" s="176"/>
      <c r="CR40" s="176"/>
      <c r="CS40" s="176"/>
      <c r="CT40" s="176"/>
      <c r="CU40" s="176"/>
      <c r="CV40" s="176"/>
      <c r="CW40" s="176"/>
      <c r="CX40" s="176"/>
      <c r="CY40" s="176"/>
      <c r="CZ40" s="176"/>
      <c r="DA40" s="176"/>
      <c r="DB40" s="176"/>
      <c r="DC40" s="176"/>
      <c r="DD40" s="177"/>
    </row>
    <row r="41" spans="1:108" ht="15" customHeight="1">
      <c r="A41" s="17"/>
      <c r="B41" s="173" t="s">
        <v>68</v>
      </c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R41" s="173"/>
      <c r="BS41" s="173"/>
      <c r="BT41" s="174"/>
      <c r="BU41" s="175"/>
      <c r="BV41" s="176"/>
      <c r="BW41" s="176"/>
      <c r="BX41" s="176"/>
      <c r="BY41" s="176"/>
      <c r="BZ41" s="176"/>
      <c r="CA41" s="176"/>
      <c r="CB41" s="176"/>
      <c r="CC41" s="176"/>
      <c r="CD41" s="176"/>
      <c r="CE41" s="176"/>
      <c r="CF41" s="176"/>
      <c r="CG41" s="176"/>
      <c r="CH41" s="176"/>
      <c r="CI41" s="176"/>
      <c r="CJ41" s="176"/>
      <c r="CK41" s="176"/>
      <c r="CL41" s="176"/>
      <c r="CM41" s="176"/>
      <c r="CN41" s="176"/>
      <c r="CO41" s="176"/>
      <c r="CP41" s="176"/>
      <c r="CQ41" s="176"/>
      <c r="CR41" s="176"/>
      <c r="CS41" s="176"/>
      <c r="CT41" s="176"/>
      <c r="CU41" s="176"/>
      <c r="CV41" s="176"/>
      <c r="CW41" s="176"/>
      <c r="CX41" s="176"/>
      <c r="CY41" s="176"/>
      <c r="CZ41" s="176"/>
      <c r="DA41" s="176"/>
      <c r="DB41" s="176"/>
      <c r="DC41" s="176"/>
      <c r="DD41" s="177"/>
    </row>
    <row r="42" spans="1:108" ht="15" customHeight="1">
      <c r="A42" s="17"/>
      <c r="B42" s="173" t="s">
        <v>69</v>
      </c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173"/>
      <c r="BQ42" s="173"/>
      <c r="BR42" s="173"/>
      <c r="BS42" s="173"/>
      <c r="BT42" s="174"/>
      <c r="BU42" s="175">
        <v>263190.98</v>
      </c>
      <c r="BV42" s="176"/>
      <c r="BW42" s="176"/>
      <c r="BX42" s="176"/>
      <c r="BY42" s="176"/>
      <c r="BZ42" s="176"/>
      <c r="CA42" s="176"/>
      <c r="CB42" s="176"/>
      <c r="CC42" s="176"/>
      <c r="CD42" s="176"/>
      <c r="CE42" s="176"/>
      <c r="CF42" s="176"/>
      <c r="CG42" s="176"/>
      <c r="CH42" s="176"/>
      <c r="CI42" s="176"/>
      <c r="CJ42" s="176"/>
      <c r="CK42" s="176"/>
      <c r="CL42" s="176"/>
      <c r="CM42" s="176"/>
      <c r="CN42" s="176"/>
      <c r="CO42" s="176"/>
      <c r="CP42" s="176"/>
      <c r="CQ42" s="176"/>
      <c r="CR42" s="176"/>
      <c r="CS42" s="176"/>
      <c r="CT42" s="176"/>
      <c r="CU42" s="176"/>
      <c r="CV42" s="176"/>
      <c r="CW42" s="176"/>
      <c r="CX42" s="176"/>
      <c r="CY42" s="176"/>
      <c r="CZ42" s="176"/>
      <c r="DA42" s="176"/>
      <c r="DB42" s="176"/>
      <c r="DC42" s="176"/>
      <c r="DD42" s="177"/>
    </row>
    <row r="43" spans="1:108" ht="15" customHeight="1">
      <c r="A43" s="17"/>
      <c r="B43" s="173" t="s">
        <v>67</v>
      </c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3"/>
      <c r="BR43" s="173"/>
      <c r="BS43" s="173"/>
      <c r="BT43" s="174"/>
      <c r="BU43" s="175"/>
      <c r="BV43" s="176"/>
      <c r="BW43" s="176"/>
      <c r="BX43" s="176"/>
      <c r="BY43" s="176"/>
      <c r="BZ43" s="176"/>
      <c r="CA43" s="176"/>
      <c r="CB43" s="176"/>
      <c r="CC43" s="176"/>
      <c r="CD43" s="176"/>
      <c r="CE43" s="176"/>
      <c r="CF43" s="176"/>
      <c r="CG43" s="176"/>
      <c r="CH43" s="176"/>
      <c r="CI43" s="176"/>
      <c r="CJ43" s="176"/>
      <c r="CK43" s="176"/>
      <c r="CL43" s="176"/>
      <c r="CM43" s="176"/>
      <c r="CN43" s="176"/>
      <c r="CO43" s="176"/>
      <c r="CP43" s="176"/>
      <c r="CQ43" s="176"/>
      <c r="CR43" s="176"/>
      <c r="CS43" s="176"/>
      <c r="CT43" s="176"/>
      <c r="CU43" s="176"/>
      <c r="CV43" s="176"/>
      <c r="CW43" s="176"/>
      <c r="CX43" s="176"/>
      <c r="CY43" s="176"/>
      <c r="CZ43" s="176"/>
      <c r="DA43" s="176"/>
      <c r="DB43" s="176"/>
      <c r="DC43" s="176"/>
      <c r="DD43" s="177"/>
    </row>
    <row r="44" spans="1:108" ht="15" customHeight="1">
      <c r="A44" s="17"/>
      <c r="B44" s="173" t="s">
        <v>70</v>
      </c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173"/>
      <c r="BR44" s="173"/>
      <c r="BS44" s="173"/>
      <c r="BT44" s="174"/>
      <c r="BU44" s="175">
        <v>64505</v>
      </c>
      <c r="BV44" s="176"/>
      <c r="BW44" s="176"/>
      <c r="BX44" s="176"/>
      <c r="BY44" s="176"/>
      <c r="BZ44" s="176"/>
      <c r="CA44" s="176"/>
      <c r="CB44" s="176"/>
      <c r="CC44" s="176"/>
      <c r="CD44" s="176"/>
      <c r="CE44" s="176"/>
      <c r="CF44" s="176"/>
      <c r="CG44" s="176"/>
      <c r="CH44" s="176"/>
      <c r="CI44" s="176"/>
      <c r="CJ44" s="176"/>
      <c r="CK44" s="176"/>
      <c r="CL44" s="176"/>
      <c r="CM44" s="176"/>
      <c r="CN44" s="176"/>
      <c r="CO44" s="176"/>
      <c r="CP44" s="176"/>
      <c r="CQ44" s="176"/>
      <c r="CR44" s="176"/>
      <c r="CS44" s="176"/>
      <c r="CT44" s="176"/>
      <c r="CU44" s="176"/>
      <c r="CV44" s="176"/>
      <c r="CW44" s="176"/>
      <c r="CX44" s="176"/>
      <c r="CY44" s="176"/>
      <c r="CZ44" s="176"/>
      <c r="DA44" s="176"/>
      <c r="DB44" s="176"/>
      <c r="DC44" s="176"/>
      <c r="DD44" s="177"/>
    </row>
    <row r="45" spans="1:108" ht="15" customHeight="1">
      <c r="A45" s="17"/>
      <c r="B45" s="173" t="s">
        <v>71</v>
      </c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  <c r="BQ45" s="173"/>
      <c r="BR45" s="173"/>
      <c r="BS45" s="173"/>
      <c r="BT45" s="174"/>
      <c r="BU45" s="175"/>
      <c r="BV45" s="176"/>
      <c r="BW45" s="176"/>
      <c r="BX45" s="176"/>
      <c r="BY45" s="176"/>
      <c r="BZ45" s="176"/>
      <c r="CA45" s="176"/>
      <c r="CB45" s="176"/>
      <c r="CC45" s="176"/>
      <c r="CD45" s="176"/>
      <c r="CE45" s="176"/>
      <c r="CF45" s="176"/>
      <c r="CG45" s="176"/>
      <c r="CH45" s="176"/>
      <c r="CI45" s="176"/>
      <c r="CJ45" s="176"/>
      <c r="CK45" s="176"/>
      <c r="CL45" s="176"/>
      <c r="CM45" s="176"/>
      <c r="CN45" s="176"/>
      <c r="CO45" s="176"/>
      <c r="CP45" s="176"/>
      <c r="CQ45" s="176"/>
      <c r="CR45" s="176"/>
      <c r="CS45" s="176"/>
      <c r="CT45" s="176"/>
      <c r="CU45" s="176"/>
      <c r="CV45" s="176"/>
      <c r="CW45" s="176"/>
      <c r="CX45" s="176"/>
      <c r="CY45" s="176"/>
      <c r="CZ45" s="176"/>
      <c r="DA45" s="176"/>
      <c r="DB45" s="176"/>
      <c r="DC45" s="176"/>
      <c r="DD45" s="177"/>
    </row>
    <row r="46" spans="1:108" ht="15" customHeight="1">
      <c r="A46" s="17"/>
      <c r="B46" s="173" t="s">
        <v>72</v>
      </c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Q46" s="173"/>
      <c r="BR46" s="173"/>
      <c r="BS46" s="173"/>
      <c r="BT46" s="174"/>
      <c r="BU46" s="175"/>
      <c r="BV46" s="176"/>
      <c r="BW46" s="176"/>
      <c r="BX46" s="176"/>
      <c r="BY46" s="176"/>
      <c r="BZ46" s="176"/>
      <c r="CA46" s="176"/>
      <c r="CB46" s="176"/>
      <c r="CC46" s="176"/>
      <c r="CD46" s="176"/>
      <c r="CE46" s="176"/>
      <c r="CF46" s="176"/>
      <c r="CG46" s="176"/>
      <c r="CH46" s="176"/>
      <c r="CI46" s="176"/>
      <c r="CJ46" s="176"/>
      <c r="CK46" s="176"/>
      <c r="CL46" s="176"/>
      <c r="CM46" s="176"/>
      <c r="CN46" s="176"/>
      <c r="CO46" s="176"/>
      <c r="CP46" s="176"/>
      <c r="CQ46" s="176"/>
      <c r="CR46" s="176"/>
      <c r="CS46" s="176"/>
      <c r="CT46" s="176"/>
      <c r="CU46" s="176"/>
      <c r="CV46" s="176"/>
      <c r="CW46" s="176"/>
      <c r="CX46" s="176"/>
      <c r="CY46" s="176"/>
      <c r="CZ46" s="176"/>
      <c r="DA46" s="176"/>
      <c r="DB46" s="176"/>
      <c r="DC46" s="176"/>
      <c r="DD46" s="177"/>
    </row>
    <row r="47" spans="1:108" ht="32.25" customHeight="1">
      <c r="A47" s="17"/>
      <c r="B47" s="178" t="s">
        <v>138</v>
      </c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78"/>
      <c r="BR47" s="178"/>
      <c r="BS47" s="178"/>
      <c r="BT47" s="179"/>
      <c r="BU47" s="175">
        <f>BU50+BU51+BU52</f>
        <v>795443.91999999993</v>
      </c>
      <c r="BV47" s="176"/>
      <c r="BW47" s="176"/>
      <c r="BX47" s="176"/>
      <c r="BY47" s="176"/>
      <c r="BZ47" s="176"/>
      <c r="CA47" s="176"/>
      <c r="CB47" s="176"/>
      <c r="CC47" s="176"/>
      <c r="CD47" s="176"/>
      <c r="CE47" s="176"/>
      <c r="CF47" s="176"/>
      <c r="CG47" s="176"/>
      <c r="CH47" s="176"/>
      <c r="CI47" s="176"/>
      <c r="CJ47" s="176"/>
      <c r="CK47" s="176"/>
      <c r="CL47" s="176"/>
      <c r="CM47" s="176"/>
      <c r="CN47" s="176"/>
      <c r="CO47" s="176"/>
      <c r="CP47" s="176"/>
      <c r="CQ47" s="176"/>
      <c r="CR47" s="176"/>
      <c r="CS47" s="176"/>
      <c r="CT47" s="176"/>
      <c r="CU47" s="176"/>
      <c r="CV47" s="176"/>
      <c r="CW47" s="176"/>
      <c r="CX47" s="176"/>
      <c r="CY47" s="176"/>
      <c r="CZ47" s="176"/>
      <c r="DA47" s="176"/>
      <c r="DB47" s="176"/>
      <c r="DC47" s="176"/>
      <c r="DD47" s="177"/>
    </row>
    <row r="48" spans="1:108" ht="15" customHeight="1">
      <c r="A48" s="22"/>
      <c r="B48" s="195" t="s">
        <v>4</v>
      </c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  <c r="BI48" s="195"/>
      <c r="BJ48" s="195"/>
      <c r="BK48" s="195"/>
      <c r="BL48" s="195"/>
      <c r="BM48" s="195"/>
      <c r="BN48" s="195"/>
      <c r="BO48" s="195"/>
      <c r="BP48" s="195"/>
      <c r="BQ48" s="195"/>
      <c r="BR48" s="195"/>
      <c r="BS48" s="195"/>
      <c r="BT48" s="196"/>
      <c r="BU48" s="197"/>
      <c r="BV48" s="198"/>
      <c r="BW48" s="198"/>
      <c r="BX48" s="198"/>
      <c r="BY48" s="198"/>
      <c r="BZ48" s="198"/>
      <c r="CA48" s="198"/>
      <c r="CB48" s="198"/>
      <c r="CC48" s="198"/>
      <c r="CD48" s="198"/>
      <c r="CE48" s="198"/>
      <c r="CF48" s="198"/>
      <c r="CG48" s="198"/>
      <c r="CH48" s="198"/>
      <c r="CI48" s="198"/>
      <c r="CJ48" s="198"/>
      <c r="CK48" s="198"/>
      <c r="CL48" s="198"/>
      <c r="CM48" s="198"/>
      <c r="CN48" s="198"/>
      <c r="CO48" s="198"/>
      <c r="CP48" s="198"/>
      <c r="CQ48" s="198"/>
      <c r="CR48" s="198"/>
      <c r="CS48" s="198"/>
      <c r="CT48" s="198"/>
      <c r="CU48" s="198"/>
      <c r="CV48" s="198"/>
      <c r="CW48" s="198"/>
      <c r="CX48" s="198"/>
      <c r="CY48" s="198"/>
      <c r="CZ48" s="198"/>
      <c r="DA48" s="198"/>
      <c r="DB48" s="198"/>
      <c r="DC48" s="198"/>
      <c r="DD48" s="199"/>
    </row>
    <row r="49" spans="1:108" ht="15" customHeight="1">
      <c r="A49" s="17"/>
      <c r="B49" s="173" t="s">
        <v>68</v>
      </c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Q49" s="173"/>
      <c r="BR49" s="173"/>
      <c r="BS49" s="173"/>
      <c r="BT49" s="174"/>
      <c r="BU49" s="175"/>
      <c r="BV49" s="176"/>
      <c r="BW49" s="176"/>
      <c r="BX49" s="176"/>
      <c r="BY49" s="176"/>
      <c r="BZ49" s="176"/>
      <c r="CA49" s="176"/>
      <c r="CB49" s="176"/>
      <c r="CC49" s="176"/>
      <c r="CD49" s="176"/>
      <c r="CE49" s="176"/>
      <c r="CF49" s="176"/>
      <c r="CG49" s="176"/>
      <c r="CH49" s="176"/>
      <c r="CI49" s="176"/>
      <c r="CJ49" s="176"/>
      <c r="CK49" s="176"/>
      <c r="CL49" s="176"/>
      <c r="CM49" s="176"/>
      <c r="CN49" s="176"/>
      <c r="CO49" s="176"/>
      <c r="CP49" s="176"/>
      <c r="CQ49" s="176"/>
      <c r="CR49" s="176"/>
      <c r="CS49" s="176"/>
      <c r="CT49" s="176"/>
      <c r="CU49" s="176"/>
      <c r="CV49" s="176"/>
      <c r="CW49" s="176"/>
      <c r="CX49" s="176"/>
      <c r="CY49" s="176"/>
      <c r="CZ49" s="176"/>
      <c r="DA49" s="176"/>
      <c r="DB49" s="176"/>
      <c r="DC49" s="176"/>
      <c r="DD49" s="177"/>
    </row>
    <row r="50" spans="1:108" ht="15" customHeight="1">
      <c r="A50" s="17"/>
      <c r="B50" s="173" t="s">
        <v>69</v>
      </c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3"/>
      <c r="BQ50" s="173"/>
      <c r="BR50" s="173"/>
      <c r="BS50" s="173"/>
      <c r="BT50" s="174"/>
      <c r="BU50" s="175">
        <v>327563.03999999998</v>
      </c>
      <c r="BV50" s="176"/>
      <c r="BW50" s="176"/>
      <c r="BX50" s="176"/>
      <c r="BY50" s="176"/>
      <c r="BZ50" s="176"/>
      <c r="CA50" s="176"/>
      <c r="CB50" s="176"/>
      <c r="CC50" s="176"/>
      <c r="CD50" s="176"/>
      <c r="CE50" s="176"/>
      <c r="CF50" s="176"/>
      <c r="CG50" s="176"/>
      <c r="CH50" s="176"/>
      <c r="CI50" s="176"/>
      <c r="CJ50" s="176"/>
      <c r="CK50" s="176"/>
      <c r="CL50" s="176"/>
      <c r="CM50" s="176"/>
      <c r="CN50" s="176"/>
      <c r="CO50" s="176"/>
      <c r="CP50" s="176"/>
      <c r="CQ50" s="176"/>
      <c r="CR50" s="176"/>
      <c r="CS50" s="176"/>
      <c r="CT50" s="176"/>
      <c r="CU50" s="176"/>
      <c r="CV50" s="176"/>
      <c r="CW50" s="176"/>
      <c r="CX50" s="176"/>
      <c r="CY50" s="176"/>
      <c r="CZ50" s="176"/>
      <c r="DA50" s="176"/>
      <c r="DB50" s="176"/>
      <c r="DC50" s="176"/>
      <c r="DD50" s="177"/>
    </row>
    <row r="51" spans="1:108" ht="15" customHeight="1">
      <c r="A51" s="17"/>
      <c r="B51" s="173" t="s">
        <v>67</v>
      </c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3"/>
      <c r="BQ51" s="173"/>
      <c r="BR51" s="173"/>
      <c r="BS51" s="173"/>
      <c r="BT51" s="174"/>
      <c r="BU51" s="175">
        <v>59605</v>
      </c>
      <c r="BV51" s="176"/>
      <c r="BW51" s="176"/>
      <c r="BX51" s="176"/>
      <c r="BY51" s="176"/>
      <c r="BZ51" s="176"/>
      <c r="CA51" s="176"/>
      <c r="CB51" s="176"/>
      <c r="CC51" s="176"/>
      <c r="CD51" s="176"/>
      <c r="CE51" s="176"/>
      <c r="CF51" s="176"/>
      <c r="CG51" s="176"/>
      <c r="CH51" s="176"/>
      <c r="CI51" s="176"/>
      <c r="CJ51" s="176"/>
      <c r="CK51" s="176"/>
      <c r="CL51" s="176"/>
      <c r="CM51" s="176"/>
      <c r="CN51" s="176"/>
      <c r="CO51" s="176"/>
      <c r="CP51" s="176"/>
      <c r="CQ51" s="176"/>
      <c r="CR51" s="176"/>
      <c r="CS51" s="176"/>
      <c r="CT51" s="176"/>
      <c r="CU51" s="176"/>
      <c r="CV51" s="176"/>
      <c r="CW51" s="176"/>
      <c r="CX51" s="176"/>
      <c r="CY51" s="176"/>
      <c r="CZ51" s="176"/>
      <c r="DA51" s="176"/>
      <c r="DB51" s="176"/>
      <c r="DC51" s="176"/>
      <c r="DD51" s="177"/>
    </row>
    <row r="52" spans="1:108" ht="15" customHeight="1">
      <c r="A52" s="17"/>
      <c r="B52" s="173" t="s">
        <v>70</v>
      </c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3"/>
      <c r="BQ52" s="173"/>
      <c r="BR52" s="173"/>
      <c r="BS52" s="173"/>
      <c r="BT52" s="174"/>
      <c r="BU52" s="175">
        <v>408275.88</v>
      </c>
      <c r="BV52" s="176"/>
      <c r="BW52" s="176"/>
      <c r="BX52" s="176"/>
      <c r="BY52" s="176"/>
      <c r="BZ52" s="176"/>
      <c r="CA52" s="176"/>
      <c r="CB52" s="176"/>
      <c r="CC52" s="176"/>
      <c r="CD52" s="176"/>
      <c r="CE52" s="176"/>
      <c r="CF52" s="176"/>
      <c r="CG52" s="176"/>
      <c r="CH52" s="176"/>
      <c r="CI52" s="176"/>
      <c r="CJ52" s="176"/>
      <c r="CK52" s="176"/>
      <c r="CL52" s="176"/>
      <c r="CM52" s="176"/>
      <c r="CN52" s="176"/>
      <c r="CO52" s="176"/>
      <c r="CP52" s="176"/>
      <c r="CQ52" s="176"/>
      <c r="CR52" s="176"/>
      <c r="CS52" s="176"/>
      <c r="CT52" s="176"/>
      <c r="CU52" s="176"/>
      <c r="CV52" s="176"/>
      <c r="CW52" s="176"/>
      <c r="CX52" s="176"/>
      <c r="CY52" s="176"/>
      <c r="CZ52" s="176"/>
      <c r="DA52" s="176"/>
      <c r="DB52" s="176"/>
      <c r="DC52" s="176"/>
      <c r="DD52" s="177"/>
    </row>
    <row r="53" spans="1:108" ht="15" customHeight="1">
      <c r="A53" s="17"/>
      <c r="B53" s="173" t="s">
        <v>71</v>
      </c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  <c r="BO53" s="173"/>
      <c r="BP53" s="173"/>
      <c r="BQ53" s="173"/>
      <c r="BR53" s="173"/>
      <c r="BS53" s="173"/>
      <c r="BT53" s="174"/>
      <c r="BU53" s="175"/>
      <c r="BV53" s="176"/>
      <c r="BW53" s="176"/>
      <c r="BX53" s="176"/>
      <c r="BY53" s="176"/>
      <c r="BZ53" s="176"/>
      <c r="CA53" s="176"/>
      <c r="CB53" s="176"/>
      <c r="CC53" s="176"/>
      <c r="CD53" s="176"/>
      <c r="CE53" s="176"/>
      <c r="CF53" s="176"/>
      <c r="CG53" s="176"/>
      <c r="CH53" s="176"/>
      <c r="CI53" s="176"/>
      <c r="CJ53" s="176"/>
      <c r="CK53" s="176"/>
      <c r="CL53" s="176"/>
      <c r="CM53" s="176"/>
      <c r="CN53" s="176"/>
      <c r="CO53" s="176"/>
      <c r="CP53" s="176"/>
      <c r="CQ53" s="176"/>
      <c r="CR53" s="176"/>
      <c r="CS53" s="176"/>
      <c r="CT53" s="176"/>
      <c r="CU53" s="176"/>
      <c r="CV53" s="176"/>
      <c r="CW53" s="176"/>
      <c r="CX53" s="176"/>
      <c r="CY53" s="176"/>
      <c r="CZ53" s="176"/>
      <c r="DA53" s="176"/>
      <c r="DB53" s="176"/>
      <c r="DC53" s="176"/>
      <c r="DD53" s="177"/>
    </row>
    <row r="54" spans="1:108" ht="15" customHeight="1">
      <c r="A54" s="17"/>
      <c r="B54" s="173" t="s">
        <v>72</v>
      </c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  <c r="BO54" s="173"/>
      <c r="BP54" s="173"/>
      <c r="BQ54" s="173"/>
      <c r="BR54" s="173"/>
      <c r="BS54" s="173"/>
      <c r="BT54" s="174"/>
      <c r="BU54" s="175"/>
      <c r="BV54" s="176"/>
      <c r="BW54" s="176"/>
      <c r="BX54" s="176"/>
      <c r="BY54" s="176"/>
      <c r="BZ54" s="176"/>
      <c r="CA54" s="176"/>
      <c r="CB54" s="176"/>
      <c r="CC54" s="176"/>
      <c r="CD54" s="176"/>
      <c r="CE54" s="176"/>
      <c r="CF54" s="176"/>
      <c r="CG54" s="176"/>
      <c r="CH54" s="176"/>
      <c r="CI54" s="176"/>
      <c r="CJ54" s="176"/>
      <c r="CK54" s="176"/>
      <c r="CL54" s="176"/>
      <c r="CM54" s="176"/>
      <c r="CN54" s="176"/>
      <c r="CO54" s="176"/>
      <c r="CP54" s="176"/>
      <c r="CQ54" s="176"/>
      <c r="CR54" s="176"/>
      <c r="CS54" s="176"/>
      <c r="CT54" s="176"/>
      <c r="CU54" s="176"/>
      <c r="CV54" s="176"/>
      <c r="CW54" s="176"/>
      <c r="CX54" s="176"/>
      <c r="CY54" s="176"/>
      <c r="CZ54" s="176"/>
      <c r="DA54" s="176"/>
      <c r="DB54" s="176"/>
      <c r="DC54" s="176"/>
      <c r="DD54" s="177"/>
    </row>
    <row r="55" spans="1:108" ht="38.25" customHeight="1">
      <c r="A55" s="17"/>
      <c r="B55" s="178" t="s">
        <v>139</v>
      </c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78"/>
      <c r="BB55" s="178"/>
      <c r="BC55" s="178"/>
      <c r="BD55" s="178"/>
      <c r="BE55" s="178"/>
      <c r="BF55" s="178"/>
      <c r="BG55" s="178"/>
      <c r="BH55" s="178"/>
      <c r="BI55" s="178"/>
      <c r="BJ55" s="178"/>
      <c r="BK55" s="178"/>
      <c r="BL55" s="178"/>
      <c r="BM55" s="178"/>
      <c r="BN55" s="178"/>
      <c r="BO55" s="178"/>
      <c r="BP55" s="178"/>
      <c r="BQ55" s="178"/>
      <c r="BR55" s="178"/>
      <c r="BS55" s="178"/>
      <c r="BT55" s="179"/>
      <c r="BU55" s="175"/>
      <c r="BV55" s="176"/>
      <c r="BW55" s="176"/>
      <c r="BX55" s="176"/>
      <c r="BY55" s="176"/>
      <c r="BZ55" s="176"/>
      <c r="CA55" s="176"/>
      <c r="CB55" s="176"/>
      <c r="CC55" s="176"/>
      <c r="CD55" s="176"/>
      <c r="CE55" s="176"/>
      <c r="CF55" s="176"/>
      <c r="CG55" s="176"/>
      <c r="CH55" s="176"/>
      <c r="CI55" s="176"/>
      <c r="CJ55" s="176"/>
      <c r="CK55" s="176"/>
      <c r="CL55" s="176"/>
      <c r="CM55" s="176"/>
      <c r="CN55" s="176"/>
      <c r="CO55" s="176"/>
      <c r="CP55" s="176"/>
      <c r="CQ55" s="176"/>
      <c r="CR55" s="176"/>
      <c r="CS55" s="176"/>
      <c r="CT55" s="176"/>
      <c r="CU55" s="176"/>
      <c r="CV55" s="176"/>
      <c r="CW55" s="176"/>
      <c r="CX55" s="176"/>
      <c r="CY55" s="176"/>
      <c r="CZ55" s="176"/>
      <c r="DA55" s="176"/>
      <c r="DB55" s="176"/>
      <c r="DC55" s="176"/>
      <c r="DD55" s="177"/>
    </row>
    <row r="56" spans="1:108" ht="15" customHeight="1">
      <c r="A56" s="22"/>
      <c r="B56" s="195" t="s">
        <v>4</v>
      </c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195"/>
      <c r="BH56" s="195"/>
      <c r="BI56" s="195"/>
      <c r="BJ56" s="195"/>
      <c r="BK56" s="195"/>
      <c r="BL56" s="195"/>
      <c r="BM56" s="195"/>
      <c r="BN56" s="195"/>
      <c r="BO56" s="195"/>
      <c r="BP56" s="195"/>
      <c r="BQ56" s="195"/>
      <c r="BR56" s="195"/>
      <c r="BS56" s="195"/>
      <c r="BT56" s="196"/>
      <c r="BU56" s="197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/>
      <c r="DA56" s="198"/>
      <c r="DB56" s="198"/>
      <c r="DC56" s="198"/>
      <c r="DD56" s="199"/>
    </row>
    <row r="57" spans="1:108" ht="15" customHeight="1">
      <c r="A57" s="17"/>
      <c r="B57" s="173" t="s">
        <v>68</v>
      </c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3"/>
      <c r="AT57" s="173"/>
      <c r="AU57" s="173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3"/>
      <c r="BL57" s="173"/>
      <c r="BM57" s="173"/>
      <c r="BN57" s="173"/>
      <c r="BO57" s="173"/>
      <c r="BP57" s="173"/>
      <c r="BQ57" s="173"/>
      <c r="BR57" s="173"/>
      <c r="BS57" s="173"/>
      <c r="BT57" s="174"/>
      <c r="BU57" s="175"/>
      <c r="BV57" s="176"/>
      <c r="BW57" s="176"/>
      <c r="BX57" s="176"/>
      <c r="BY57" s="176"/>
      <c r="BZ57" s="176"/>
      <c r="CA57" s="176"/>
      <c r="CB57" s="176"/>
      <c r="CC57" s="176"/>
      <c r="CD57" s="176"/>
      <c r="CE57" s="176"/>
      <c r="CF57" s="176"/>
      <c r="CG57" s="176"/>
      <c r="CH57" s="176"/>
      <c r="CI57" s="176"/>
      <c r="CJ57" s="176"/>
      <c r="CK57" s="176"/>
      <c r="CL57" s="176"/>
      <c r="CM57" s="176"/>
      <c r="CN57" s="176"/>
      <c r="CO57" s="176"/>
      <c r="CP57" s="176"/>
      <c r="CQ57" s="176"/>
      <c r="CR57" s="176"/>
      <c r="CS57" s="176"/>
      <c r="CT57" s="176"/>
      <c r="CU57" s="176"/>
      <c r="CV57" s="176"/>
      <c r="CW57" s="176"/>
      <c r="CX57" s="176"/>
      <c r="CY57" s="176"/>
      <c r="CZ57" s="176"/>
      <c r="DA57" s="176"/>
      <c r="DB57" s="176"/>
      <c r="DC57" s="176"/>
      <c r="DD57" s="177"/>
    </row>
    <row r="58" spans="1:108" ht="15" customHeight="1">
      <c r="A58" s="17"/>
      <c r="B58" s="173" t="s">
        <v>69</v>
      </c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/>
      <c r="BN58" s="173"/>
      <c r="BO58" s="173"/>
      <c r="BP58" s="173"/>
      <c r="BQ58" s="173"/>
      <c r="BR58" s="173"/>
      <c r="BS58" s="173"/>
      <c r="BT58" s="174"/>
      <c r="BU58" s="175"/>
      <c r="BV58" s="176"/>
      <c r="BW58" s="176"/>
      <c r="BX58" s="176"/>
      <c r="BY58" s="176"/>
      <c r="BZ58" s="176"/>
      <c r="CA58" s="176"/>
      <c r="CB58" s="176"/>
      <c r="CC58" s="176"/>
      <c r="CD58" s="176"/>
      <c r="CE58" s="176"/>
      <c r="CF58" s="176"/>
      <c r="CG58" s="176"/>
      <c r="CH58" s="176"/>
      <c r="CI58" s="176"/>
      <c r="CJ58" s="176"/>
      <c r="CK58" s="176"/>
      <c r="CL58" s="176"/>
      <c r="CM58" s="176"/>
      <c r="CN58" s="176"/>
      <c r="CO58" s="176"/>
      <c r="CP58" s="176"/>
      <c r="CQ58" s="176"/>
      <c r="CR58" s="176"/>
      <c r="CS58" s="176"/>
      <c r="CT58" s="176"/>
      <c r="CU58" s="176"/>
      <c r="CV58" s="176"/>
      <c r="CW58" s="176"/>
      <c r="CX58" s="176"/>
      <c r="CY58" s="176"/>
      <c r="CZ58" s="176"/>
      <c r="DA58" s="176"/>
      <c r="DB58" s="176"/>
      <c r="DC58" s="176"/>
      <c r="DD58" s="177"/>
    </row>
    <row r="59" spans="1:108" ht="15" customHeight="1">
      <c r="A59" s="17"/>
      <c r="B59" s="173" t="s">
        <v>67</v>
      </c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3"/>
      <c r="BQ59" s="173"/>
      <c r="BR59" s="173"/>
      <c r="BS59" s="173"/>
      <c r="BT59" s="174"/>
      <c r="BU59" s="175"/>
      <c r="BV59" s="176"/>
      <c r="BW59" s="176"/>
      <c r="BX59" s="176"/>
      <c r="BY59" s="176"/>
      <c r="BZ59" s="176"/>
      <c r="CA59" s="176"/>
      <c r="CB59" s="176"/>
      <c r="CC59" s="176"/>
      <c r="CD59" s="176"/>
      <c r="CE59" s="176"/>
      <c r="CF59" s="176"/>
      <c r="CG59" s="176"/>
      <c r="CH59" s="176"/>
      <c r="CI59" s="176"/>
      <c r="CJ59" s="176"/>
      <c r="CK59" s="176"/>
      <c r="CL59" s="176"/>
      <c r="CM59" s="176"/>
      <c r="CN59" s="176"/>
      <c r="CO59" s="176"/>
      <c r="CP59" s="176"/>
      <c r="CQ59" s="176"/>
      <c r="CR59" s="176"/>
      <c r="CS59" s="176"/>
      <c r="CT59" s="176"/>
      <c r="CU59" s="176"/>
      <c r="CV59" s="176"/>
      <c r="CW59" s="176"/>
      <c r="CX59" s="176"/>
      <c r="CY59" s="176"/>
      <c r="CZ59" s="176"/>
      <c r="DA59" s="176"/>
      <c r="DB59" s="176"/>
      <c r="DC59" s="176"/>
      <c r="DD59" s="177"/>
    </row>
    <row r="60" spans="1:108" ht="15" customHeight="1">
      <c r="A60" s="17"/>
      <c r="B60" s="173" t="s">
        <v>70</v>
      </c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3"/>
      <c r="BD60" s="173"/>
      <c r="BE60" s="173"/>
      <c r="BF60" s="173"/>
      <c r="BG60" s="173"/>
      <c r="BH60" s="173"/>
      <c r="BI60" s="173"/>
      <c r="BJ60" s="173"/>
      <c r="BK60" s="173"/>
      <c r="BL60" s="173"/>
      <c r="BM60" s="173"/>
      <c r="BN60" s="173"/>
      <c r="BO60" s="173"/>
      <c r="BP60" s="173"/>
      <c r="BQ60" s="173"/>
      <c r="BR60" s="173"/>
      <c r="BS60" s="173"/>
      <c r="BT60" s="174"/>
      <c r="BU60" s="175"/>
      <c r="BV60" s="176"/>
      <c r="BW60" s="176"/>
      <c r="BX60" s="176"/>
      <c r="BY60" s="176"/>
      <c r="BZ60" s="176"/>
      <c r="CA60" s="176"/>
      <c r="CB60" s="176"/>
      <c r="CC60" s="176"/>
      <c r="CD60" s="176"/>
      <c r="CE60" s="176"/>
      <c r="CF60" s="176"/>
      <c r="CG60" s="176"/>
      <c r="CH60" s="176"/>
      <c r="CI60" s="176"/>
      <c r="CJ60" s="176"/>
      <c r="CK60" s="176"/>
      <c r="CL60" s="176"/>
      <c r="CM60" s="176"/>
      <c r="CN60" s="176"/>
      <c r="CO60" s="176"/>
      <c r="CP60" s="176"/>
      <c r="CQ60" s="176"/>
      <c r="CR60" s="176"/>
      <c r="CS60" s="176"/>
      <c r="CT60" s="176"/>
      <c r="CU60" s="176"/>
      <c r="CV60" s="176"/>
      <c r="CW60" s="176"/>
      <c r="CX60" s="176"/>
      <c r="CY60" s="176"/>
      <c r="CZ60" s="176"/>
      <c r="DA60" s="176"/>
      <c r="DB60" s="176"/>
      <c r="DC60" s="176"/>
      <c r="DD60" s="177"/>
    </row>
    <row r="61" spans="1:108" ht="15" customHeight="1">
      <c r="A61" s="17"/>
      <c r="B61" s="173" t="s">
        <v>71</v>
      </c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3"/>
      <c r="BQ61" s="173"/>
      <c r="BR61" s="173"/>
      <c r="BS61" s="173"/>
      <c r="BT61" s="174"/>
      <c r="BU61" s="175"/>
      <c r="BV61" s="176"/>
      <c r="BW61" s="176"/>
      <c r="BX61" s="176"/>
      <c r="BY61" s="176"/>
      <c r="BZ61" s="176"/>
      <c r="CA61" s="176"/>
      <c r="CB61" s="176"/>
      <c r="CC61" s="176"/>
      <c r="CD61" s="176"/>
      <c r="CE61" s="176"/>
      <c r="CF61" s="176"/>
      <c r="CG61" s="176"/>
      <c r="CH61" s="176"/>
      <c r="CI61" s="176"/>
      <c r="CJ61" s="176"/>
      <c r="CK61" s="176"/>
      <c r="CL61" s="176"/>
      <c r="CM61" s="176"/>
      <c r="CN61" s="176"/>
      <c r="CO61" s="176"/>
      <c r="CP61" s="176"/>
      <c r="CQ61" s="176"/>
      <c r="CR61" s="176"/>
      <c r="CS61" s="176"/>
      <c r="CT61" s="176"/>
      <c r="CU61" s="176"/>
      <c r="CV61" s="176"/>
      <c r="CW61" s="176"/>
      <c r="CX61" s="176"/>
      <c r="CY61" s="176"/>
      <c r="CZ61" s="176"/>
      <c r="DA61" s="176"/>
      <c r="DB61" s="176"/>
      <c r="DC61" s="176"/>
      <c r="DD61" s="177"/>
    </row>
    <row r="62" spans="1:108" ht="15" customHeight="1">
      <c r="A62" s="17"/>
      <c r="B62" s="173" t="s">
        <v>72</v>
      </c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J62" s="173"/>
      <c r="BK62" s="173"/>
      <c r="BL62" s="173"/>
      <c r="BM62" s="173"/>
      <c r="BN62" s="173"/>
      <c r="BO62" s="173"/>
      <c r="BP62" s="173"/>
      <c r="BQ62" s="173"/>
      <c r="BR62" s="173"/>
      <c r="BS62" s="173"/>
      <c r="BT62" s="174"/>
      <c r="BU62" s="175"/>
      <c r="BV62" s="176"/>
      <c r="BW62" s="176"/>
      <c r="BX62" s="176"/>
      <c r="BY62" s="176"/>
      <c r="BZ62" s="176"/>
      <c r="CA62" s="176"/>
      <c r="CB62" s="176"/>
      <c r="CC62" s="176"/>
      <c r="CD62" s="176"/>
      <c r="CE62" s="176"/>
      <c r="CF62" s="176"/>
      <c r="CG62" s="176"/>
      <c r="CH62" s="176"/>
      <c r="CI62" s="176"/>
      <c r="CJ62" s="176"/>
      <c r="CK62" s="176"/>
      <c r="CL62" s="176"/>
      <c r="CM62" s="176"/>
      <c r="CN62" s="176"/>
      <c r="CO62" s="176"/>
      <c r="CP62" s="176"/>
      <c r="CQ62" s="176"/>
      <c r="CR62" s="176"/>
      <c r="CS62" s="176"/>
      <c r="CT62" s="176"/>
      <c r="CU62" s="176"/>
      <c r="CV62" s="176"/>
      <c r="CW62" s="176"/>
      <c r="CX62" s="176"/>
      <c r="CY62" s="176"/>
      <c r="CZ62" s="176"/>
      <c r="DA62" s="176"/>
      <c r="DB62" s="176"/>
      <c r="DC62" s="176"/>
      <c r="DD62" s="177"/>
    </row>
    <row r="63" spans="1:108" ht="15" customHeight="1">
      <c r="A63" s="17"/>
      <c r="B63" s="178" t="s">
        <v>73</v>
      </c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8"/>
      <c r="AT63" s="178"/>
      <c r="AU63" s="178"/>
      <c r="AV63" s="178"/>
      <c r="AW63" s="178"/>
      <c r="AX63" s="178"/>
      <c r="AY63" s="178"/>
      <c r="AZ63" s="178"/>
      <c r="BA63" s="178"/>
      <c r="BB63" s="178"/>
      <c r="BC63" s="178"/>
      <c r="BD63" s="178"/>
      <c r="BE63" s="178"/>
      <c r="BF63" s="178"/>
      <c r="BG63" s="178"/>
      <c r="BH63" s="178"/>
      <c r="BI63" s="178"/>
      <c r="BJ63" s="178"/>
      <c r="BK63" s="178"/>
      <c r="BL63" s="178"/>
      <c r="BM63" s="178"/>
      <c r="BN63" s="178"/>
      <c r="BO63" s="178"/>
      <c r="BP63" s="178"/>
      <c r="BQ63" s="178"/>
      <c r="BR63" s="178"/>
      <c r="BS63" s="178"/>
      <c r="BT63" s="179"/>
      <c r="BU63" s="175"/>
      <c r="BV63" s="176"/>
      <c r="BW63" s="176"/>
      <c r="BX63" s="176"/>
      <c r="BY63" s="176"/>
      <c r="BZ63" s="176"/>
      <c r="CA63" s="176"/>
      <c r="CB63" s="176"/>
      <c r="CC63" s="176"/>
      <c r="CD63" s="176"/>
      <c r="CE63" s="176"/>
      <c r="CF63" s="176"/>
      <c r="CG63" s="176"/>
      <c r="CH63" s="176"/>
      <c r="CI63" s="176"/>
      <c r="CJ63" s="176"/>
      <c r="CK63" s="176"/>
      <c r="CL63" s="176"/>
      <c r="CM63" s="176"/>
      <c r="CN63" s="176"/>
      <c r="CO63" s="176"/>
      <c r="CP63" s="176"/>
      <c r="CQ63" s="176"/>
      <c r="CR63" s="176"/>
      <c r="CS63" s="176"/>
      <c r="CT63" s="176"/>
      <c r="CU63" s="176"/>
      <c r="CV63" s="176"/>
      <c r="CW63" s="176"/>
      <c r="CX63" s="176"/>
      <c r="CY63" s="176"/>
      <c r="CZ63" s="176"/>
      <c r="DA63" s="176"/>
      <c r="DB63" s="176"/>
      <c r="DC63" s="176"/>
      <c r="DD63" s="177"/>
    </row>
    <row r="64" spans="1:108" ht="15" customHeight="1">
      <c r="A64" s="17"/>
      <c r="B64" s="195" t="s">
        <v>4</v>
      </c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  <c r="AW64" s="195"/>
      <c r="AX64" s="195"/>
      <c r="AY64" s="195"/>
      <c r="AZ64" s="195"/>
      <c r="BA64" s="195"/>
      <c r="BB64" s="195"/>
      <c r="BC64" s="195"/>
      <c r="BD64" s="195"/>
      <c r="BE64" s="195"/>
      <c r="BF64" s="195"/>
      <c r="BG64" s="195"/>
      <c r="BH64" s="195"/>
      <c r="BI64" s="195"/>
      <c r="BJ64" s="195"/>
      <c r="BK64" s="195"/>
      <c r="BL64" s="195"/>
      <c r="BM64" s="195"/>
      <c r="BN64" s="195"/>
      <c r="BO64" s="195"/>
      <c r="BP64" s="195"/>
      <c r="BQ64" s="195"/>
      <c r="BR64" s="195"/>
      <c r="BS64" s="195"/>
      <c r="BT64" s="196"/>
      <c r="BU64" s="175"/>
      <c r="BV64" s="176"/>
      <c r="BW64" s="176"/>
      <c r="BX64" s="176"/>
      <c r="BY64" s="176"/>
      <c r="BZ64" s="176"/>
      <c r="CA64" s="176"/>
      <c r="CB64" s="176"/>
      <c r="CC64" s="176"/>
      <c r="CD64" s="176"/>
      <c r="CE64" s="176"/>
      <c r="CF64" s="176"/>
      <c r="CG64" s="176"/>
      <c r="CH64" s="176"/>
      <c r="CI64" s="176"/>
      <c r="CJ64" s="176"/>
      <c r="CK64" s="176"/>
      <c r="CL64" s="176"/>
      <c r="CM64" s="176"/>
      <c r="CN64" s="176"/>
      <c r="CO64" s="176"/>
      <c r="CP64" s="176"/>
      <c r="CQ64" s="176"/>
      <c r="CR64" s="176"/>
      <c r="CS64" s="176"/>
      <c r="CT64" s="176"/>
      <c r="CU64" s="176"/>
      <c r="CV64" s="176"/>
      <c r="CW64" s="176"/>
      <c r="CX64" s="176"/>
      <c r="CY64" s="176"/>
      <c r="CZ64" s="176"/>
      <c r="DA64" s="176"/>
      <c r="DB64" s="176"/>
      <c r="DC64" s="176"/>
      <c r="DD64" s="177"/>
    </row>
    <row r="65" spans="1:108" ht="15" customHeight="1">
      <c r="A65" s="22"/>
      <c r="B65" s="173" t="s">
        <v>68</v>
      </c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3"/>
      <c r="AR65" s="173"/>
      <c r="AS65" s="173"/>
      <c r="AT65" s="173"/>
      <c r="AU65" s="173"/>
      <c r="AV65" s="173"/>
      <c r="AW65" s="173"/>
      <c r="AX65" s="173"/>
      <c r="AY65" s="173"/>
      <c r="AZ65" s="173"/>
      <c r="BA65" s="173"/>
      <c r="BB65" s="173"/>
      <c r="BC65" s="173"/>
      <c r="BD65" s="173"/>
      <c r="BE65" s="173"/>
      <c r="BF65" s="173"/>
      <c r="BG65" s="173"/>
      <c r="BH65" s="173"/>
      <c r="BI65" s="173"/>
      <c r="BJ65" s="173"/>
      <c r="BK65" s="173"/>
      <c r="BL65" s="173"/>
      <c r="BM65" s="173"/>
      <c r="BN65" s="173"/>
      <c r="BO65" s="173"/>
      <c r="BP65" s="173"/>
      <c r="BQ65" s="173"/>
      <c r="BR65" s="173"/>
      <c r="BS65" s="173"/>
      <c r="BT65" s="174"/>
      <c r="BU65" s="175"/>
      <c r="BV65" s="176"/>
      <c r="BW65" s="176"/>
      <c r="BX65" s="176"/>
      <c r="BY65" s="176"/>
      <c r="BZ65" s="176"/>
      <c r="CA65" s="176"/>
      <c r="CB65" s="176"/>
      <c r="CC65" s="176"/>
      <c r="CD65" s="176"/>
      <c r="CE65" s="176"/>
      <c r="CF65" s="176"/>
      <c r="CG65" s="176"/>
      <c r="CH65" s="176"/>
      <c r="CI65" s="176"/>
      <c r="CJ65" s="176"/>
      <c r="CK65" s="176"/>
      <c r="CL65" s="176"/>
      <c r="CM65" s="176"/>
      <c r="CN65" s="176"/>
      <c r="CO65" s="176"/>
      <c r="CP65" s="176"/>
      <c r="CQ65" s="176"/>
      <c r="CR65" s="176"/>
      <c r="CS65" s="176"/>
      <c r="CT65" s="176"/>
      <c r="CU65" s="176"/>
      <c r="CV65" s="176"/>
      <c r="CW65" s="176"/>
      <c r="CX65" s="176"/>
      <c r="CY65" s="176"/>
      <c r="CZ65" s="176"/>
      <c r="DA65" s="176"/>
      <c r="DB65" s="176"/>
      <c r="DC65" s="176"/>
      <c r="DD65" s="177"/>
    </row>
    <row r="66" spans="1:108" ht="15" customHeight="1">
      <c r="A66" s="17"/>
      <c r="B66" s="173" t="s">
        <v>69</v>
      </c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3"/>
      <c r="AR66" s="173"/>
      <c r="AS66" s="173"/>
      <c r="AT66" s="173"/>
      <c r="AU66" s="173"/>
      <c r="AV66" s="173"/>
      <c r="AW66" s="173"/>
      <c r="AX66" s="173"/>
      <c r="AY66" s="173"/>
      <c r="AZ66" s="173"/>
      <c r="BA66" s="173"/>
      <c r="BB66" s="173"/>
      <c r="BC66" s="173"/>
      <c r="BD66" s="173"/>
      <c r="BE66" s="173"/>
      <c r="BF66" s="173"/>
      <c r="BG66" s="173"/>
      <c r="BH66" s="173"/>
      <c r="BI66" s="173"/>
      <c r="BJ66" s="173"/>
      <c r="BK66" s="173"/>
      <c r="BL66" s="173"/>
      <c r="BM66" s="173"/>
      <c r="BN66" s="173"/>
      <c r="BO66" s="173"/>
      <c r="BP66" s="173"/>
      <c r="BQ66" s="173"/>
      <c r="BR66" s="173"/>
      <c r="BS66" s="173"/>
      <c r="BT66" s="174"/>
      <c r="BU66" s="175"/>
      <c r="BV66" s="176"/>
      <c r="BW66" s="176"/>
      <c r="BX66" s="176"/>
      <c r="BY66" s="176"/>
      <c r="BZ66" s="176"/>
      <c r="CA66" s="176"/>
      <c r="CB66" s="176"/>
      <c r="CC66" s="176"/>
      <c r="CD66" s="176"/>
      <c r="CE66" s="176"/>
      <c r="CF66" s="176"/>
      <c r="CG66" s="176"/>
      <c r="CH66" s="176"/>
      <c r="CI66" s="176"/>
      <c r="CJ66" s="176"/>
      <c r="CK66" s="176"/>
      <c r="CL66" s="176"/>
      <c r="CM66" s="176"/>
      <c r="CN66" s="176"/>
      <c r="CO66" s="176"/>
      <c r="CP66" s="176"/>
      <c r="CQ66" s="176"/>
      <c r="CR66" s="176"/>
      <c r="CS66" s="176"/>
      <c r="CT66" s="176"/>
      <c r="CU66" s="176"/>
      <c r="CV66" s="176"/>
      <c r="CW66" s="176"/>
      <c r="CX66" s="176"/>
      <c r="CY66" s="176"/>
      <c r="CZ66" s="176"/>
      <c r="DA66" s="176"/>
      <c r="DB66" s="176"/>
      <c r="DC66" s="176"/>
      <c r="DD66" s="177"/>
    </row>
    <row r="67" spans="1:108" ht="15" customHeight="1">
      <c r="A67" s="17"/>
      <c r="B67" s="173" t="s">
        <v>67</v>
      </c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3"/>
      <c r="AR67" s="173"/>
      <c r="AS67" s="173"/>
      <c r="AT67" s="173"/>
      <c r="AU67" s="173"/>
      <c r="AV67" s="173"/>
      <c r="AW67" s="173"/>
      <c r="AX67" s="173"/>
      <c r="AY67" s="173"/>
      <c r="AZ67" s="173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3"/>
      <c r="BM67" s="173"/>
      <c r="BN67" s="173"/>
      <c r="BO67" s="173"/>
      <c r="BP67" s="173"/>
      <c r="BQ67" s="173"/>
      <c r="BR67" s="173"/>
      <c r="BS67" s="173"/>
      <c r="BT67" s="174"/>
      <c r="BU67" s="175"/>
      <c r="BV67" s="176"/>
      <c r="BW67" s="176"/>
      <c r="BX67" s="176"/>
      <c r="BY67" s="176"/>
      <c r="BZ67" s="176"/>
      <c r="CA67" s="176"/>
      <c r="CB67" s="176"/>
      <c r="CC67" s="176"/>
      <c r="CD67" s="176"/>
      <c r="CE67" s="176"/>
      <c r="CF67" s="176"/>
      <c r="CG67" s="176"/>
      <c r="CH67" s="176"/>
      <c r="CI67" s="176"/>
      <c r="CJ67" s="176"/>
      <c r="CK67" s="176"/>
      <c r="CL67" s="176"/>
      <c r="CM67" s="176"/>
      <c r="CN67" s="176"/>
      <c r="CO67" s="176"/>
      <c r="CP67" s="176"/>
      <c r="CQ67" s="176"/>
      <c r="CR67" s="176"/>
      <c r="CS67" s="176"/>
      <c r="CT67" s="176"/>
      <c r="CU67" s="176"/>
      <c r="CV67" s="176"/>
      <c r="CW67" s="176"/>
      <c r="CX67" s="176"/>
      <c r="CY67" s="176"/>
      <c r="CZ67" s="176"/>
      <c r="DA67" s="176"/>
      <c r="DB67" s="176"/>
      <c r="DC67" s="176"/>
      <c r="DD67" s="177"/>
    </row>
    <row r="68" spans="1:108" ht="14.25" customHeight="1">
      <c r="A68" s="17"/>
      <c r="B68" s="173" t="s">
        <v>70</v>
      </c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3"/>
      <c r="AR68" s="173"/>
      <c r="AS68" s="173"/>
      <c r="AT68" s="173"/>
      <c r="AU68" s="173"/>
      <c r="AV68" s="173"/>
      <c r="AW68" s="173"/>
      <c r="AX68" s="173"/>
      <c r="AY68" s="173"/>
      <c r="AZ68" s="173"/>
      <c r="BA68" s="173"/>
      <c r="BB68" s="173"/>
      <c r="BC68" s="173"/>
      <c r="BD68" s="173"/>
      <c r="BE68" s="173"/>
      <c r="BF68" s="173"/>
      <c r="BG68" s="173"/>
      <c r="BH68" s="173"/>
      <c r="BI68" s="173"/>
      <c r="BJ68" s="173"/>
      <c r="BK68" s="173"/>
      <c r="BL68" s="173"/>
      <c r="BM68" s="173"/>
      <c r="BN68" s="173"/>
      <c r="BO68" s="173"/>
      <c r="BP68" s="173"/>
      <c r="BQ68" s="173"/>
      <c r="BR68" s="173"/>
      <c r="BS68" s="173"/>
      <c r="BT68" s="174"/>
      <c r="BU68" s="175"/>
      <c r="BV68" s="176"/>
      <c r="BW68" s="176"/>
      <c r="BX68" s="176"/>
      <c r="BY68" s="176"/>
      <c r="BZ68" s="176"/>
      <c r="CA68" s="176"/>
      <c r="CB68" s="176"/>
      <c r="CC68" s="176"/>
      <c r="CD68" s="176"/>
      <c r="CE68" s="176"/>
      <c r="CF68" s="176"/>
      <c r="CG68" s="176"/>
      <c r="CH68" s="176"/>
      <c r="CI68" s="176"/>
      <c r="CJ68" s="176"/>
      <c r="CK68" s="176"/>
      <c r="CL68" s="176"/>
      <c r="CM68" s="176"/>
      <c r="CN68" s="176"/>
      <c r="CO68" s="176"/>
      <c r="CP68" s="176"/>
      <c r="CQ68" s="176"/>
      <c r="CR68" s="176"/>
      <c r="CS68" s="176"/>
      <c r="CT68" s="176"/>
      <c r="CU68" s="176"/>
      <c r="CV68" s="176"/>
      <c r="CW68" s="176"/>
      <c r="CX68" s="176"/>
      <c r="CY68" s="176"/>
      <c r="CZ68" s="176"/>
      <c r="DA68" s="176"/>
      <c r="DB68" s="176"/>
      <c r="DC68" s="176"/>
      <c r="DD68" s="177"/>
    </row>
    <row r="69" spans="1:108" ht="15" customHeight="1">
      <c r="A69" s="23"/>
      <c r="B69" s="173" t="s">
        <v>71</v>
      </c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3"/>
      <c r="AR69" s="173"/>
      <c r="AS69" s="173"/>
      <c r="AT69" s="173"/>
      <c r="AU69" s="173"/>
      <c r="AV69" s="173"/>
      <c r="AW69" s="173"/>
      <c r="AX69" s="173"/>
      <c r="AY69" s="173"/>
      <c r="AZ69" s="173"/>
      <c r="BA69" s="173"/>
      <c r="BB69" s="173"/>
      <c r="BC69" s="173"/>
      <c r="BD69" s="173"/>
      <c r="BE69" s="173"/>
      <c r="BF69" s="173"/>
      <c r="BG69" s="173"/>
      <c r="BH69" s="173"/>
      <c r="BI69" s="173"/>
      <c r="BJ69" s="173"/>
      <c r="BK69" s="173"/>
      <c r="BL69" s="173"/>
      <c r="BM69" s="173"/>
      <c r="BN69" s="173"/>
      <c r="BO69" s="173"/>
      <c r="BP69" s="173"/>
      <c r="BQ69" s="173"/>
      <c r="BR69" s="173"/>
      <c r="BS69" s="173"/>
      <c r="BT69" s="174"/>
      <c r="BU69" s="175"/>
      <c r="BV69" s="176"/>
      <c r="BW69" s="176"/>
      <c r="BX69" s="176"/>
      <c r="BY69" s="176"/>
      <c r="BZ69" s="176"/>
      <c r="CA69" s="176"/>
      <c r="CB69" s="176"/>
      <c r="CC69" s="176"/>
      <c r="CD69" s="176"/>
      <c r="CE69" s="176"/>
      <c r="CF69" s="176"/>
      <c r="CG69" s="176"/>
      <c r="CH69" s="176"/>
      <c r="CI69" s="176"/>
      <c r="CJ69" s="176"/>
      <c r="CK69" s="176"/>
      <c r="CL69" s="176"/>
      <c r="CM69" s="176"/>
      <c r="CN69" s="176"/>
      <c r="CO69" s="176"/>
      <c r="CP69" s="176"/>
      <c r="CQ69" s="176"/>
      <c r="CR69" s="176"/>
      <c r="CS69" s="176"/>
      <c r="CT69" s="176"/>
      <c r="CU69" s="176"/>
      <c r="CV69" s="176"/>
      <c r="CW69" s="176"/>
      <c r="CX69" s="176"/>
      <c r="CY69" s="176"/>
      <c r="CZ69" s="176"/>
      <c r="DA69" s="176"/>
      <c r="DB69" s="176"/>
      <c r="DC69" s="176"/>
      <c r="DD69" s="177"/>
    </row>
    <row r="70" spans="1:108" ht="15" customHeight="1">
      <c r="A70" s="17"/>
      <c r="B70" s="173" t="s">
        <v>72</v>
      </c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3"/>
      <c r="AR70" s="173"/>
      <c r="AS70" s="173"/>
      <c r="AT70" s="173"/>
      <c r="AU70" s="173"/>
      <c r="AV70" s="173"/>
      <c r="AW70" s="173"/>
      <c r="AX70" s="173"/>
      <c r="AY70" s="173"/>
      <c r="AZ70" s="173"/>
      <c r="BA70" s="173"/>
      <c r="BB70" s="173"/>
      <c r="BC70" s="173"/>
      <c r="BD70" s="173"/>
      <c r="BE70" s="173"/>
      <c r="BF70" s="173"/>
      <c r="BG70" s="173"/>
      <c r="BH70" s="173"/>
      <c r="BI70" s="173"/>
      <c r="BJ70" s="173"/>
      <c r="BK70" s="173"/>
      <c r="BL70" s="173"/>
      <c r="BM70" s="173"/>
      <c r="BN70" s="173"/>
      <c r="BO70" s="173"/>
      <c r="BP70" s="173"/>
      <c r="BQ70" s="173"/>
      <c r="BR70" s="173"/>
      <c r="BS70" s="173"/>
      <c r="BT70" s="174"/>
      <c r="BU70" s="175"/>
      <c r="BV70" s="176"/>
      <c r="BW70" s="176"/>
      <c r="BX70" s="176"/>
      <c r="BY70" s="176"/>
      <c r="BZ70" s="176"/>
      <c r="CA70" s="176"/>
      <c r="CB70" s="176"/>
      <c r="CC70" s="176"/>
      <c r="CD70" s="176"/>
      <c r="CE70" s="176"/>
      <c r="CF70" s="176"/>
      <c r="CG70" s="176"/>
      <c r="CH70" s="176"/>
      <c r="CI70" s="176"/>
      <c r="CJ70" s="176"/>
      <c r="CK70" s="176"/>
      <c r="CL70" s="176"/>
      <c r="CM70" s="176"/>
      <c r="CN70" s="176"/>
      <c r="CO70" s="176"/>
      <c r="CP70" s="176"/>
      <c r="CQ70" s="176"/>
      <c r="CR70" s="176"/>
      <c r="CS70" s="176"/>
      <c r="CT70" s="176"/>
      <c r="CU70" s="176"/>
      <c r="CV70" s="176"/>
      <c r="CW70" s="176"/>
      <c r="CX70" s="176"/>
      <c r="CY70" s="176"/>
      <c r="CZ70" s="176"/>
      <c r="DA70" s="176"/>
      <c r="DB70" s="176"/>
      <c r="DC70" s="176"/>
      <c r="DD70" s="177"/>
    </row>
  </sheetData>
  <mergeCells count="134">
    <mergeCell ref="BU7:DD7"/>
    <mergeCell ref="B12:BT12"/>
    <mergeCell ref="B22:BT22"/>
    <mergeCell ref="B15:BT15"/>
    <mergeCell ref="B18:BT18"/>
    <mergeCell ref="BU13:DD13"/>
    <mergeCell ref="B26:BT26"/>
    <mergeCell ref="BU21:DD21"/>
    <mergeCell ref="BU23:DD23"/>
    <mergeCell ref="BU16:DD16"/>
    <mergeCell ref="BU14:DD14"/>
    <mergeCell ref="BU25:DD25"/>
    <mergeCell ref="BU26:DD26"/>
    <mergeCell ref="B19:BT19"/>
    <mergeCell ref="B21:BT21"/>
    <mergeCell ref="BU15:DD15"/>
    <mergeCell ref="BU18:DD18"/>
    <mergeCell ref="B23:BT23"/>
    <mergeCell ref="BU22:DD22"/>
    <mergeCell ref="B16:BT16"/>
    <mergeCell ref="B14:BT14"/>
    <mergeCell ref="B25:BT25"/>
    <mergeCell ref="B64:BT64"/>
    <mergeCell ref="B63:BT63"/>
    <mergeCell ref="BU63:DD63"/>
    <mergeCell ref="B39:BT39"/>
    <mergeCell ref="BU39:DD39"/>
    <mergeCell ref="B47:BT47"/>
    <mergeCell ref="BU47:DD47"/>
    <mergeCell ref="B40:BT40"/>
    <mergeCell ref="BU40:DD40"/>
    <mergeCell ref="B41:BT41"/>
    <mergeCell ref="BU41:DD41"/>
    <mergeCell ref="B58:BT58"/>
    <mergeCell ref="BU58:DD58"/>
    <mergeCell ref="B59:BT59"/>
    <mergeCell ref="BU59:DD59"/>
    <mergeCell ref="B60:BT60"/>
    <mergeCell ref="B50:BT50"/>
    <mergeCell ref="BU50:DD50"/>
    <mergeCell ref="B45:BT45"/>
    <mergeCell ref="BU45:DD45"/>
    <mergeCell ref="BU43:DD43"/>
    <mergeCell ref="BU48:DD48"/>
    <mergeCell ref="B49:BT49"/>
    <mergeCell ref="BU46:DD46"/>
    <mergeCell ref="A1:DD1"/>
    <mergeCell ref="B7:BT7"/>
    <mergeCell ref="B30:BT30"/>
    <mergeCell ref="BU30:DD30"/>
    <mergeCell ref="B28:BT28"/>
    <mergeCell ref="BU28:DD28"/>
    <mergeCell ref="BU31:DD31"/>
    <mergeCell ref="A2:DD2"/>
    <mergeCell ref="B8:BT8"/>
    <mergeCell ref="B9:BT9"/>
    <mergeCell ref="B11:BT11"/>
    <mergeCell ref="BU6:DD6"/>
    <mergeCell ref="A3:DD3"/>
    <mergeCell ref="A4:DD4"/>
    <mergeCell ref="B24:BT24"/>
    <mergeCell ref="BU24:DD24"/>
    <mergeCell ref="A6:BT6"/>
    <mergeCell ref="BU11:DD11"/>
    <mergeCell ref="B10:BT10"/>
    <mergeCell ref="BU8:DD8"/>
    <mergeCell ref="BU9:DD9"/>
    <mergeCell ref="BU10:DD10"/>
    <mergeCell ref="BU12:DD12"/>
    <mergeCell ref="B13:BT13"/>
    <mergeCell ref="B29:BT29"/>
    <mergeCell ref="B31:BT31"/>
    <mergeCell ref="B27:BT27"/>
    <mergeCell ref="BU27:DD27"/>
    <mergeCell ref="BU62:DD62"/>
    <mergeCell ref="B55:BT55"/>
    <mergeCell ref="BU55:DD55"/>
    <mergeCell ref="B56:BT56"/>
    <mergeCell ref="BU56:DD56"/>
    <mergeCell ref="B57:BT57"/>
    <mergeCell ref="BU57:DD57"/>
    <mergeCell ref="BU52:DD52"/>
    <mergeCell ref="B53:BT53"/>
    <mergeCell ref="BU53:DD53"/>
    <mergeCell ref="BU60:DD60"/>
    <mergeCell ref="B48:BT48"/>
    <mergeCell ref="B67:BT67"/>
    <mergeCell ref="BU67:DD67"/>
    <mergeCell ref="B66:BT66"/>
    <mergeCell ref="BU29:DD29"/>
    <mergeCell ref="B32:BT32"/>
    <mergeCell ref="BU32:DD32"/>
    <mergeCell ref="B17:BT17"/>
    <mergeCell ref="B38:BT38"/>
    <mergeCell ref="BU38:DD38"/>
    <mergeCell ref="B37:BT37"/>
    <mergeCell ref="BU37:DD37"/>
    <mergeCell ref="BU49:DD49"/>
    <mergeCell ref="B42:BT42"/>
    <mergeCell ref="BU42:DD42"/>
    <mergeCell ref="B43:BT43"/>
    <mergeCell ref="B46:BT46"/>
    <mergeCell ref="B44:BT44"/>
    <mergeCell ref="BU19:DD19"/>
    <mergeCell ref="B20:BT20"/>
    <mergeCell ref="BU20:DD20"/>
    <mergeCell ref="BU17:DD17"/>
    <mergeCell ref="BU65:DD65"/>
    <mergeCell ref="B65:BT65"/>
    <mergeCell ref="BU64:DD64"/>
    <mergeCell ref="B70:BT70"/>
    <mergeCell ref="BU70:DD70"/>
    <mergeCell ref="B68:BT68"/>
    <mergeCell ref="BU68:DD68"/>
    <mergeCell ref="BU69:DD69"/>
    <mergeCell ref="B69:BT69"/>
    <mergeCell ref="BU66:DD66"/>
    <mergeCell ref="B33:BT33"/>
    <mergeCell ref="BU33:DD33"/>
    <mergeCell ref="B51:BT51"/>
    <mergeCell ref="BU51:DD51"/>
    <mergeCell ref="B52:BT52"/>
    <mergeCell ref="B54:BT54"/>
    <mergeCell ref="BU54:DD54"/>
    <mergeCell ref="BU44:DD44"/>
    <mergeCell ref="B34:BT34"/>
    <mergeCell ref="B35:BT35"/>
    <mergeCell ref="BU34:DD34"/>
    <mergeCell ref="BU35:DD35"/>
    <mergeCell ref="B36:BT36"/>
    <mergeCell ref="BU36:DD36"/>
    <mergeCell ref="B61:BT61"/>
    <mergeCell ref="BU61:DD61"/>
    <mergeCell ref="B62:BT62"/>
  </mergeCells>
  <phoneticPr fontId="14" type="noConversion"/>
  <pageMargins left="0.98425196850393704" right="0.19685039370078741" top="0.39370078740157483" bottom="0.55118110236220474" header="0.39370078740157483" footer="0.39370078740157483"/>
  <pageSetup paperSize="9" scale="98" fitToHeight="0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2"/>
  <sheetViews>
    <sheetView view="pageBreakPreview" topLeftCell="A31" zoomScale="81" zoomScaleNormal="55" zoomScaleSheetLayoutView="81" workbookViewId="0">
      <selection activeCell="J15" sqref="J15"/>
    </sheetView>
  </sheetViews>
  <sheetFormatPr defaultColWidth="9.140625" defaultRowHeight="12.75"/>
  <cols>
    <col min="1" max="1" width="42.140625" style="34" customWidth="1"/>
    <col min="2" max="2" width="7" style="7" customWidth="1"/>
    <col min="3" max="3" width="7.5703125" style="7" hidden="1" customWidth="1"/>
    <col min="4" max="4" width="13.5703125" style="7" customWidth="1"/>
    <col min="5" max="5" width="19.5703125" style="7" customWidth="1"/>
    <col min="6" max="6" width="19.140625" style="7" customWidth="1"/>
    <col min="7" max="7" width="18.5703125" style="7" customWidth="1"/>
    <col min="8" max="8" width="14.7109375" style="7" customWidth="1"/>
    <col min="9" max="9" width="17.140625" style="7" customWidth="1"/>
    <col min="10" max="10" width="23.28515625" style="7" customWidth="1"/>
    <col min="11" max="11" width="21.85546875" style="7" customWidth="1"/>
    <col min="12" max="16384" width="9.140625" style="7"/>
  </cols>
  <sheetData>
    <row r="1" spans="1:11" ht="32.25" customHeight="1">
      <c r="A1" s="114" t="s">
        <v>170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1" ht="19.5" customHeight="1">
      <c r="A2" s="116" t="s">
        <v>0</v>
      </c>
      <c r="B2" s="110" t="s">
        <v>1</v>
      </c>
      <c r="C2" s="110" t="s">
        <v>97</v>
      </c>
      <c r="D2" s="110" t="s">
        <v>85</v>
      </c>
      <c r="E2" s="110" t="s">
        <v>2</v>
      </c>
      <c r="F2" s="110"/>
      <c r="G2" s="110"/>
      <c r="H2" s="110"/>
      <c r="I2" s="110"/>
      <c r="J2" s="110"/>
    </row>
    <row r="3" spans="1:11" ht="15">
      <c r="A3" s="117"/>
      <c r="B3" s="110"/>
      <c r="C3" s="110"/>
      <c r="D3" s="110"/>
      <c r="E3" s="119" t="s">
        <v>36</v>
      </c>
      <c r="F3" s="120" t="s">
        <v>4</v>
      </c>
      <c r="G3" s="120"/>
      <c r="H3" s="120"/>
      <c r="I3" s="120"/>
      <c r="J3" s="120"/>
    </row>
    <row r="4" spans="1:11" ht="51.75" customHeight="1">
      <c r="A4" s="117"/>
      <c r="B4" s="110"/>
      <c r="C4" s="110"/>
      <c r="D4" s="110"/>
      <c r="E4" s="119"/>
      <c r="F4" s="110" t="s">
        <v>78</v>
      </c>
      <c r="G4" s="110" t="s">
        <v>79</v>
      </c>
      <c r="H4" s="110" t="s">
        <v>80</v>
      </c>
      <c r="I4" s="111" t="s">
        <v>81</v>
      </c>
      <c r="J4" s="112"/>
    </row>
    <row r="5" spans="1:11" ht="46.5" customHeight="1">
      <c r="A5" s="118"/>
      <c r="B5" s="110"/>
      <c r="C5" s="110"/>
      <c r="D5" s="110"/>
      <c r="E5" s="119"/>
      <c r="F5" s="110"/>
      <c r="G5" s="110"/>
      <c r="H5" s="110"/>
      <c r="I5" s="63" t="s">
        <v>3</v>
      </c>
      <c r="J5" s="64" t="s">
        <v>5</v>
      </c>
    </row>
    <row r="6" spans="1:11" ht="21.75" customHeight="1">
      <c r="A6" s="24">
        <v>1</v>
      </c>
      <c r="B6" s="24">
        <v>2</v>
      </c>
      <c r="C6" s="24"/>
      <c r="D6" s="24">
        <v>3</v>
      </c>
      <c r="E6" s="24">
        <v>4</v>
      </c>
      <c r="F6" s="24">
        <v>5</v>
      </c>
      <c r="G6" s="24">
        <v>6</v>
      </c>
      <c r="H6" s="24">
        <v>7</v>
      </c>
      <c r="I6" s="24">
        <v>8</v>
      </c>
      <c r="J6" s="24">
        <v>9</v>
      </c>
    </row>
    <row r="7" spans="1:11" ht="30" customHeight="1">
      <c r="A7" s="71" t="s">
        <v>6</v>
      </c>
      <c r="B7" s="72">
        <v>100</v>
      </c>
      <c r="C7" s="72"/>
      <c r="D7" s="72" t="s">
        <v>7</v>
      </c>
      <c r="E7" s="74">
        <f>E9+E10+E11+E15+E16+E17+E18+E19</f>
        <v>10608081.310000001</v>
      </c>
      <c r="F7" s="74" t="str">
        <f>F11</f>
        <v>х</v>
      </c>
      <c r="G7" s="74" t="str">
        <f>G11</f>
        <v>х</v>
      </c>
      <c r="H7" s="74">
        <v>0</v>
      </c>
      <c r="I7" s="74">
        <v>1770538.09</v>
      </c>
      <c r="J7" s="74">
        <v>0</v>
      </c>
      <c r="K7" s="33"/>
    </row>
    <row r="8" spans="1:11" ht="18.75" customHeight="1">
      <c r="A8" s="67" t="s">
        <v>4</v>
      </c>
      <c r="B8" s="68"/>
      <c r="C8" s="68"/>
      <c r="D8" s="68"/>
      <c r="E8" s="70"/>
      <c r="F8" s="68"/>
      <c r="G8" s="68"/>
      <c r="H8" s="68"/>
      <c r="I8" s="70"/>
      <c r="J8" s="68"/>
      <c r="K8" s="33"/>
    </row>
    <row r="9" spans="1:11" s="35" customFormat="1" ht="47.25" customHeight="1">
      <c r="A9" s="71" t="s">
        <v>112</v>
      </c>
      <c r="B9" s="72">
        <v>110</v>
      </c>
      <c r="C9" s="72"/>
      <c r="D9" s="72">
        <v>130</v>
      </c>
      <c r="E9" s="74">
        <f>F9</f>
        <v>8803838.2200000007</v>
      </c>
      <c r="F9" s="74">
        <v>8803838.2200000007</v>
      </c>
      <c r="G9" s="72" t="s">
        <v>7</v>
      </c>
      <c r="H9" s="72" t="s">
        <v>7</v>
      </c>
      <c r="I9" s="74">
        <v>0</v>
      </c>
      <c r="J9" s="72" t="s">
        <v>7</v>
      </c>
      <c r="K9" s="36"/>
    </row>
    <row r="10" spans="1:11" s="35" customFormat="1" ht="30" customHeight="1">
      <c r="A10" s="71" t="s">
        <v>131</v>
      </c>
      <c r="B10" s="72">
        <v>120</v>
      </c>
      <c r="C10" s="72"/>
      <c r="D10" s="72">
        <v>130</v>
      </c>
      <c r="E10" s="74">
        <v>33705</v>
      </c>
      <c r="F10" s="72" t="s">
        <v>7</v>
      </c>
      <c r="G10" s="72">
        <v>0</v>
      </c>
      <c r="H10" s="72" t="s">
        <v>7</v>
      </c>
      <c r="I10" s="74">
        <v>0</v>
      </c>
      <c r="J10" s="72" t="s">
        <v>7</v>
      </c>
    </row>
    <row r="11" spans="1:11" s="35" customFormat="1" ht="35.25" customHeight="1">
      <c r="A11" s="71" t="s">
        <v>93</v>
      </c>
      <c r="B11" s="72">
        <v>130</v>
      </c>
      <c r="C11" s="72"/>
      <c r="D11" s="72">
        <v>130</v>
      </c>
      <c r="E11" s="74">
        <f>E13</f>
        <v>1770538.09</v>
      </c>
      <c r="F11" s="68" t="s">
        <v>7</v>
      </c>
      <c r="G11" s="68" t="s">
        <v>7</v>
      </c>
      <c r="H11" s="72" t="s">
        <v>7</v>
      </c>
      <c r="I11" s="74">
        <v>1770538.09</v>
      </c>
      <c r="J11" s="74">
        <v>0</v>
      </c>
      <c r="K11" s="33"/>
    </row>
    <row r="12" spans="1:11" s="14" customFormat="1" ht="14.25" customHeight="1">
      <c r="A12" s="87" t="s">
        <v>4</v>
      </c>
      <c r="B12" s="88"/>
      <c r="C12" s="88"/>
      <c r="D12" s="88"/>
      <c r="E12" s="89"/>
      <c r="F12" s="89"/>
      <c r="G12" s="88"/>
      <c r="H12" s="88"/>
      <c r="I12" s="89"/>
      <c r="J12" s="88"/>
      <c r="K12" s="7"/>
    </row>
    <row r="13" spans="1:11" ht="18.75">
      <c r="A13" s="90" t="s">
        <v>132</v>
      </c>
      <c r="B13" s="91">
        <v>1301</v>
      </c>
      <c r="C13" s="91"/>
      <c r="D13" s="68"/>
      <c r="E13" s="70">
        <f>I13</f>
        <v>1770538.09</v>
      </c>
      <c r="F13" s="68" t="s">
        <v>7</v>
      </c>
      <c r="G13" s="68" t="s">
        <v>7</v>
      </c>
      <c r="H13" s="68" t="s">
        <v>7</v>
      </c>
      <c r="I13" s="74">
        <v>1770538.09</v>
      </c>
      <c r="J13" s="68" t="s">
        <v>7</v>
      </c>
      <c r="K13" s="33"/>
    </row>
    <row r="14" spans="1:11" ht="37.5">
      <c r="A14" s="90" t="s">
        <v>133</v>
      </c>
      <c r="B14" s="91">
        <v>1302</v>
      </c>
      <c r="C14" s="91"/>
      <c r="D14" s="68"/>
      <c r="E14" s="70">
        <f>I14</f>
        <v>0</v>
      </c>
      <c r="F14" s="68" t="s">
        <v>7</v>
      </c>
      <c r="G14" s="68" t="s">
        <v>7</v>
      </c>
      <c r="H14" s="68" t="s">
        <v>7</v>
      </c>
      <c r="I14" s="70">
        <v>0</v>
      </c>
      <c r="J14" s="68" t="s">
        <v>7</v>
      </c>
      <c r="K14" s="33"/>
    </row>
    <row r="15" spans="1:11" ht="90" customHeight="1">
      <c r="A15" s="92" t="s">
        <v>76</v>
      </c>
      <c r="B15" s="68">
        <v>140</v>
      </c>
      <c r="C15" s="68"/>
      <c r="D15" s="68"/>
      <c r="E15" s="70">
        <v>0</v>
      </c>
      <c r="F15" s="68" t="s">
        <v>7</v>
      </c>
      <c r="G15" s="68" t="s">
        <v>7</v>
      </c>
      <c r="H15" s="68" t="s">
        <v>7</v>
      </c>
      <c r="I15" s="70">
        <v>0</v>
      </c>
      <c r="J15" s="68" t="s">
        <v>7</v>
      </c>
    </row>
    <row r="16" spans="1:11" s="35" customFormat="1" ht="31.5" customHeight="1">
      <c r="A16" s="71" t="s">
        <v>134</v>
      </c>
      <c r="B16" s="72">
        <v>150</v>
      </c>
      <c r="C16" s="72"/>
      <c r="D16" s="72">
        <v>130</v>
      </c>
      <c r="E16" s="74">
        <f>I16</f>
        <v>0</v>
      </c>
      <c r="F16" s="72" t="s">
        <v>7</v>
      </c>
      <c r="G16" s="72" t="s">
        <v>7</v>
      </c>
      <c r="H16" s="72" t="s">
        <v>7</v>
      </c>
      <c r="I16" s="72">
        <f>J16</f>
        <v>0</v>
      </c>
      <c r="J16" s="72"/>
    </row>
    <row r="17" spans="1:13" s="35" customFormat="1" ht="35.25" customHeight="1">
      <c r="A17" s="71" t="s">
        <v>135</v>
      </c>
      <c r="B17" s="72">
        <v>160</v>
      </c>
      <c r="C17" s="72"/>
      <c r="D17" s="72">
        <v>130</v>
      </c>
      <c r="E17" s="74">
        <f>I17</f>
        <v>0</v>
      </c>
      <c r="F17" s="72" t="s">
        <v>7</v>
      </c>
      <c r="G17" s="72" t="s">
        <v>7</v>
      </c>
      <c r="H17" s="72" t="s">
        <v>7</v>
      </c>
      <c r="I17" s="72"/>
      <c r="J17" s="68" t="s">
        <v>7</v>
      </c>
    </row>
    <row r="18" spans="1:13" s="35" customFormat="1" ht="30" customHeight="1">
      <c r="A18" s="71" t="s">
        <v>77</v>
      </c>
      <c r="B18" s="72">
        <v>170</v>
      </c>
      <c r="C18" s="72"/>
      <c r="D18" s="72">
        <v>130</v>
      </c>
      <c r="E18" s="74">
        <v>0</v>
      </c>
      <c r="F18" s="72" t="s">
        <v>7</v>
      </c>
      <c r="G18" s="72" t="s">
        <v>7</v>
      </c>
      <c r="H18" s="72" t="s">
        <v>7</v>
      </c>
      <c r="I18" s="74"/>
      <c r="J18" s="74"/>
      <c r="K18" s="36"/>
    </row>
    <row r="19" spans="1:13" ht="27" customHeight="1">
      <c r="A19" s="71" t="s">
        <v>82</v>
      </c>
      <c r="B19" s="72">
        <v>180</v>
      </c>
      <c r="C19" s="68"/>
      <c r="D19" s="72" t="s">
        <v>7</v>
      </c>
      <c r="E19" s="74">
        <v>0</v>
      </c>
      <c r="F19" s="72" t="s">
        <v>7</v>
      </c>
      <c r="G19" s="72" t="s">
        <v>7</v>
      </c>
      <c r="H19" s="72" t="s">
        <v>7</v>
      </c>
      <c r="I19" s="74">
        <v>0</v>
      </c>
      <c r="J19" s="72" t="s">
        <v>7</v>
      </c>
      <c r="K19" s="61"/>
      <c r="L19" s="61"/>
      <c r="M19" s="61"/>
    </row>
    <row r="20" spans="1:13" s="14" customFormat="1" ht="16.5" customHeight="1">
      <c r="A20" s="87" t="s">
        <v>4</v>
      </c>
      <c r="B20" s="88"/>
      <c r="C20" s="88"/>
      <c r="D20" s="88"/>
      <c r="E20" s="89"/>
      <c r="F20" s="88"/>
      <c r="G20" s="88"/>
      <c r="H20" s="88"/>
      <c r="I20" s="88"/>
      <c r="J20" s="88"/>
      <c r="K20" s="61"/>
      <c r="L20" s="97"/>
      <c r="M20" s="97"/>
    </row>
    <row r="21" spans="1:13" s="14" customFormat="1" ht="18.75">
      <c r="A21" s="90"/>
      <c r="B21" s="91">
        <v>1801</v>
      </c>
      <c r="C21" s="91"/>
      <c r="D21" s="88" t="s">
        <v>7</v>
      </c>
      <c r="E21" s="89"/>
      <c r="F21" s="88" t="s">
        <v>7</v>
      </c>
      <c r="G21" s="88" t="s">
        <v>7</v>
      </c>
      <c r="H21" s="88" t="s">
        <v>7</v>
      </c>
      <c r="I21" s="88"/>
      <c r="J21" s="88" t="s">
        <v>7</v>
      </c>
      <c r="K21" s="61"/>
      <c r="L21" s="97"/>
      <c r="M21" s="97"/>
    </row>
    <row r="22" spans="1:13" ht="26.25" customHeight="1">
      <c r="A22" s="71" t="s">
        <v>75</v>
      </c>
      <c r="B22" s="72">
        <v>200</v>
      </c>
      <c r="C22" s="72"/>
      <c r="D22" s="72" t="s">
        <v>7</v>
      </c>
      <c r="E22" s="74">
        <f>E24+E31+E42+E43+E44</f>
        <v>10608081.310000001</v>
      </c>
      <c r="F22" s="74">
        <f>F24+F31+F42+F43+F44</f>
        <v>8803838.2200000007</v>
      </c>
      <c r="G22" s="74"/>
      <c r="H22" s="74"/>
      <c r="I22" s="74">
        <f>I48+I43</f>
        <v>1770538.09</v>
      </c>
      <c r="J22" s="74"/>
      <c r="K22" s="60"/>
      <c r="L22" s="61"/>
      <c r="M22" s="61"/>
    </row>
    <row r="23" spans="1:13" ht="30" customHeight="1">
      <c r="A23" s="67" t="s">
        <v>83</v>
      </c>
      <c r="B23" s="68"/>
      <c r="C23" s="68"/>
      <c r="D23" s="69"/>
      <c r="E23" s="70"/>
      <c r="F23" s="68"/>
      <c r="G23" s="68"/>
      <c r="H23" s="68"/>
      <c r="I23" s="68"/>
      <c r="J23" s="68"/>
      <c r="K23" s="61"/>
      <c r="L23" s="61"/>
      <c r="M23" s="61"/>
    </row>
    <row r="24" spans="1:13" s="35" customFormat="1" ht="45.75" customHeight="1">
      <c r="A24" s="71" t="s">
        <v>136</v>
      </c>
      <c r="B24" s="72">
        <v>210</v>
      </c>
      <c r="C24" s="72"/>
      <c r="D24" s="73">
        <v>100</v>
      </c>
      <c r="E24" s="74">
        <f>E30+E27+E26</f>
        <v>6039621.4100000001</v>
      </c>
      <c r="F24" s="74">
        <f>F30+F27+F26</f>
        <v>6039621.4100000001</v>
      </c>
      <c r="G24" s="74"/>
      <c r="H24" s="74"/>
      <c r="I24" s="74"/>
      <c r="J24" s="74"/>
      <c r="K24" s="60"/>
      <c r="L24" s="98"/>
      <c r="M24" s="98"/>
    </row>
    <row r="25" spans="1:13" s="61" customFormat="1" ht="21.75" customHeight="1">
      <c r="A25" s="67" t="s">
        <v>8</v>
      </c>
      <c r="B25" s="68"/>
      <c r="C25" s="68"/>
      <c r="D25" s="69"/>
      <c r="E25" s="70"/>
      <c r="F25" s="70"/>
      <c r="G25" s="70"/>
      <c r="H25" s="70"/>
      <c r="I25" s="70"/>
      <c r="J25" s="70"/>
    </row>
    <row r="26" spans="1:13" s="61" customFormat="1" ht="32.25" customHeight="1">
      <c r="A26" s="67" t="s">
        <v>113</v>
      </c>
      <c r="B26" s="68">
        <v>211</v>
      </c>
      <c r="C26" s="68">
        <v>211</v>
      </c>
      <c r="D26" s="69">
        <v>111</v>
      </c>
      <c r="E26" s="70">
        <f>F26</f>
        <v>4637482.79</v>
      </c>
      <c r="F26" s="70">
        <v>4637482.79</v>
      </c>
      <c r="G26" s="70"/>
      <c r="H26" s="70"/>
      <c r="I26" s="70"/>
      <c r="J26" s="70"/>
    </row>
    <row r="27" spans="1:13" s="61" customFormat="1" ht="27" customHeight="1">
      <c r="A27" s="67" t="s">
        <v>114</v>
      </c>
      <c r="B27" s="68">
        <v>212</v>
      </c>
      <c r="C27" s="68">
        <v>212</v>
      </c>
      <c r="D27" s="69">
        <v>112</v>
      </c>
      <c r="E27" s="70"/>
      <c r="F27" s="70"/>
      <c r="G27" s="70"/>
      <c r="H27" s="70"/>
      <c r="I27" s="70"/>
      <c r="J27" s="70"/>
    </row>
    <row r="28" spans="1:13" s="61" customFormat="1" ht="12.75" hidden="1" customHeight="1">
      <c r="A28" s="67" t="s">
        <v>94</v>
      </c>
      <c r="B28" s="68"/>
      <c r="C28" s="69">
        <v>21201</v>
      </c>
      <c r="D28" s="69"/>
      <c r="E28" s="70"/>
      <c r="F28" s="70"/>
      <c r="G28" s="70"/>
      <c r="H28" s="70"/>
      <c r="I28" s="70">
        <f>30000+50000</f>
        <v>80000</v>
      </c>
      <c r="J28" s="70"/>
    </row>
    <row r="29" spans="1:13" s="61" customFormat="1" ht="12.75" hidden="1" customHeight="1">
      <c r="A29" s="67" t="s">
        <v>95</v>
      </c>
      <c r="B29" s="68"/>
      <c r="C29" s="69">
        <v>21299</v>
      </c>
      <c r="D29" s="69"/>
      <c r="E29" s="70"/>
      <c r="F29" s="70"/>
      <c r="G29" s="70"/>
      <c r="H29" s="70"/>
      <c r="I29" s="70">
        <v>0</v>
      </c>
      <c r="J29" s="70"/>
    </row>
    <row r="30" spans="1:13" s="61" customFormat="1" ht="23.25" customHeight="1">
      <c r="A30" s="67" t="s">
        <v>115</v>
      </c>
      <c r="B30" s="68">
        <v>213</v>
      </c>
      <c r="C30" s="68">
        <v>213</v>
      </c>
      <c r="D30" s="69">
        <v>119</v>
      </c>
      <c r="E30" s="70">
        <f>F30</f>
        <v>1402138.62</v>
      </c>
      <c r="F30" s="70">
        <v>1402138.62</v>
      </c>
      <c r="G30" s="70"/>
      <c r="H30" s="70"/>
      <c r="I30" s="70"/>
      <c r="J30" s="70"/>
    </row>
    <row r="31" spans="1:13" s="35" customFormat="1" ht="44.25" customHeight="1">
      <c r="A31" s="71" t="s">
        <v>84</v>
      </c>
      <c r="B31" s="72">
        <v>220</v>
      </c>
      <c r="C31" s="72"/>
      <c r="D31" s="73">
        <v>240</v>
      </c>
      <c r="E31" s="74">
        <f>E39+E38+E37+E36+E34+E33</f>
        <v>1738342.71</v>
      </c>
      <c r="F31" s="74">
        <f>F39+F38+F37+F36+F34+F33</f>
        <v>1738342.71</v>
      </c>
      <c r="G31" s="74"/>
      <c r="H31" s="74"/>
      <c r="I31" s="74"/>
      <c r="J31" s="74"/>
      <c r="K31" s="60"/>
      <c r="L31" s="98"/>
      <c r="M31" s="98"/>
    </row>
    <row r="32" spans="1:13" s="61" customFormat="1" ht="18.75">
      <c r="A32" s="67" t="s">
        <v>8</v>
      </c>
      <c r="B32" s="68"/>
      <c r="C32" s="68"/>
      <c r="D32" s="69"/>
      <c r="E32" s="70"/>
      <c r="F32" s="70"/>
      <c r="G32" s="70"/>
      <c r="H32" s="70"/>
      <c r="I32" s="70"/>
      <c r="J32" s="70"/>
      <c r="K32" s="60"/>
    </row>
    <row r="33" spans="1:13" s="61" customFormat="1" ht="30" customHeight="1">
      <c r="A33" s="67" t="s">
        <v>116</v>
      </c>
      <c r="B33" s="68">
        <v>221</v>
      </c>
      <c r="C33" s="68">
        <v>221</v>
      </c>
      <c r="D33" s="69">
        <v>244</v>
      </c>
      <c r="E33" s="70">
        <f>F33</f>
        <v>30531.24</v>
      </c>
      <c r="F33" s="70">
        <v>30531.24</v>
      </c>
      <c r="G33" s="70"/>
      <c r="H33" s="70"/>
      <c r="I33" s="70"/>
      <c r="J33" s="70"/>
    </row>
    <row r="34" spans="1:13" s="61" customFormat="1" ht="28.5" customHeight="1">
      <c r="A34" s="67" t="s">
        <v>117</v>
      </c>
      <c r="B34" s="68">
        <v>222</v>
      </c>
      <c r="C34" s="68">
        <v>222</v>
      </c>
      <c r="D34" s="69">
        <v>244</v>
      </c>
      <c r="E34" s="70"/>
      <c r="F34" s="70"/>
      <c r="G34" s="70"/>
      <c r="H34" s="70"/>
      <c r="I34" s="70"/>
      <c r="J34" s="70"/>
    </row>
    <row r="35" spans="1:13" s="61" customFormat="1" ht="37.5" hidden="1">
      <c r="A35" s="67" t="s">
        <v>96</v>
      </c>
      <c r="B35" s="68"/>
      <c r="C35" s="68"/>
      <c r="D35" s="69"/>
      <c r="E35" s="70"/>
      <c r="F35" s="70"/>
      <c r="G35" s="70"/>
      <c r="H35" s="70"/>
      <c r="I35" s="70"/>
      <c r="J35" s="70"/>
    </row>
    <row r="36" spans="1:13" s="61" customFormat="1" ht="33" customHeight="1">
      <c r="A36" s="67" t="s">
        <v>118</v>
      </c>
      <c r="B36" s="68">
        <v>223</v>
      </c>
      <c r="C36" s="68">
        <v>223</v>
      </c>
      <c r="D36" s="69">
        <v>244</v>
      </c>
      <c r="E36" s="70">
        <v>898912</v>
      </c>
      <c r="F36" s="70">
        <v>898912</v>
      </c>
      <c r="G36" s="70"/>
      <c r="H36" s="70"/>
      <c r="I36" s="70"/>
      <c r="J36" s="70"/>
      <c r="K36" s="60"/>
    </row>
    <row r="37" spans="1:13" s="61" customFormat="1" ht="39" customHeight="1">
      <c r="A37" s="67" t="s">
        <v>119</v>
      </c>
      <c r="B37" s="68">
        <v>224</v>
      </c>
      <c r="C37" s="68">
        <v>224</v>
      </c>
      <c r="D37" s="69">
        <v>244</v>
      </c>
      <c r="E37" s="70"/>
      <c r="F37" s="70"/>
      <c r="G37" s="70"/>
      <c r="H37" s="70"/>
      <c r="I37" s="70"/>
      <c r="J37" s="70"/>
      <c r="K37" s="60"/>
    </row>
    <row r="38" spans="1:13" s="61" customFormat="1" ht="37.5">
      <c r="A38" s="67" t="s">
        <v>99</v>
      </c>
      <c r="B38" s="68">
        <v>225</v>
      </c>
      <c r="C38" s="68">
        <v>225</v>
      </c>
      <c r="D38" s="69">
        <v>244</v>
      </c>
      <c r="E38" s="70">
        <f>F38</f>
        <v>556720</v>
      </c>
      <c r="F38" s="70">
        <v>556720</v>
      </c>
      <c r="G38" s="70"/>
      <c r="H38" s="70"/>
      <c r="I38" s="70"/>
      <c r="J38" s="70"/>
    </row>
    <row r="39" spans="1:13" s="61" customFormat="1" ht="22.5" customHeight="1">
      <c r="A39" s="67" t="s">
        <v>98</v>
      </c>
      <c r="B39" s="68">
        <v>226</v>
      </c>
      <c r="C39" s="68">
        <v>226</v>
      </c>
      <c r="D39" s="69">
        <v>244</v>
      </c>
      <c r="E39" s="70">
        <f>F39</f>
        <v>252179.47</v>
      </c>
      <c r="F39" s="70">
        <v>252179.47</v>
      </c>
      <c r="G39" s="70"/>
      <c r="H39" s="70"/>
      <c r="I39" s="70"/>
      <c r="J39" s="70"/>
      <c r="K39" s="60"/>
    </row>
    <row r="40" spans="1:13" s="61" customFormat="1" ht="12.75" hidden="1" customHeight="1">
      <c r="A40" s="67" t="s">
        <v>102</v>
      </c>
      <c r="B40" s="68"/>
      <c r="C40" s="68">
        <v>22603</v>
      </c>
      <c r="D40" s="69">
        <v>244</v>
      </c>
      <c r="E40" s="70">
        <f t="shared" ref="E40:E41" si="0">F40+I40+G40</f>
        <v>226755</v>
      </c>
      <c r="F40" s="70">
        <v>226755</v>
      </c>
      <c r="G40" s="70"/>
      <c r="H40" s="70"/>
      <c r="I40" s="70">
        <v>0</v>
      </c>
      <c r="J40" s="70"/>
    </row>
    <row r="41" spans="1:13" s="61" customFormat="1" ht="12.75" hidden="1" customHeight="1">
      <c r="A41" s="67" t="s">
        <v>103</v>
      </c>
      <c r="B41" s="68"/>
      <c r="C41" s="68">
        <v>22699</v>
      </c>
      <c r="D41" s="69">
        <v>244</v>
      </c>
      <c r="E41" s="70">
        <f t="shared" si="0"/>
        <v>293355</v>
      </c>
      <c r="F41" s="70">
        <v>226755</v>
      </c>
      <c r="G41" s="70"/>
      <c r="H41" s="70"/>
      <c r="I41" s="70">
        <f>48100+18500+J41</f>
        <v>66600</v>
      </c>
      <c r="J41" s="70"/>
    </row>
    <row r="42" spans="1:13" s="61" customFormat="1" ht="37.5">
      <c r="A42" s="71" t="s">
        <v>120</v>
      </c>
      <c r="B42" s="72">
        <v>262</v>
      </c>
      <c r="C42" s="72">
        <v>262</v>
      </c>
      <c r="D42" s="73">
        <v>321</v>
      </c>
      <c r="E42" s="74">
        <f>F42</f>
        <v>900000</v>
      </c>
      <c r="F42" s="74">
        <v>900000</v>
      </c>
      <c r="G42" s="74"/>
      <c r="H42" s="74"/>
      <c r="I42" s="74"/>
      <c r="J42" s="74"/>
    </row>
    <row r="43" spans="1:13" s="61" customFormat="1" ht="37.5">
      <c r="A43" s="71" t="s">
        <v>106</v>
      </c>
      <c r="B43" s="72">
        <v>290</v>
      </c>
      <c r="C43" s="72">
        <v>290</v>
      </c>
      <c r="D43" s="73">
        <v>850</v>
      </c>
      <c r="E43" s="74">
        <v>25485</v>
      </c>
      <c r="F43" s="74">
        <v>2000</v>
      </c>
      <c r="G43" s="74"/>
      <c r="H43" s="74"/>
      <c r="I43" s="74"/>
      <c r="J43" s="74"/>
      <c r="K43" s="60"/>
    </row>
    <row r="44" spans="1:13" s="59" customFormat="1" ht="37.5">
      <c r="A44" s="71" t="s">
        <v>137</v>
      </c>
      <c r="B44" s="72">
        <v>230</v>
      </c>
      <c r="C44" s="72">
        <v>310</v>
      </c>
      <c r="D44" s="73">
        <v>244</v>
      </c>
      <c r="E44" s="74">
        <f>E48+E46</f>
        <v>1904632.1900000002</v>
      </c>
      <c r="F44" s="74">
        <f>F48+F46</f>
        <v>123874.1</v>
      </c>
      <c r="G44" s="74"/>
      <c r="H44" s="74"/>
      <c r="I44" s="74"/>
      <c r="J44" s="74"/>
      <c r="K44" s="60"/>
      <c r="L44" s="98"/>
      <c r="M44" s="98"/>
    </row>
    <row r="45" spans="1:13" s="61" customFormat="1" ht="18.75">
      <c r="A45" s="67" t="s">
        <v>8</v>
      </c>
      <c r="B45" s="68"/>
      <c r="C45" s="68"/>
      <c r="D45" s="69"/>
      <c r="E45" s="70"/>
      <c r="F45" s="70"/>
      <c r="G45" s="70"/>
      <c r="H45" s="70"/>
      <c r="I45" s="70"/>
      <c r="J45" s="70"/>
      <c r="K45" s="60"/>
    </row>
    <row r="46" spans="1:13" ht="37.5">
      <c r="A46" s="67" t="s">
        <v>100</v>
      </c>
      <c r="B46" s="68">
        <v>310</v>
      </c>
      <c r="C46" s="68">
        <v>310</v>
      </c>
      <c r="D46" s="69">
        <v>244</v>
      </c>
      <c r="E46" s="70"/>
      <c r="F46" s="70"/>
      <c r="G46" s="70"/>
      <c r="H46" s="70"/>
      <c r="I46" s="70"/>
      <c r="J46" s="70"/>
      <c r="K46" s="60"/>
      <c r="L46" s="61"/>
      <c r="M46" s="61"/>
    </row>
    <row r="47" spans="1:13" ht="12.75" hidden="1" customHeight="1">
      <c r="A47" s="67" t="s">
        <v>105</v>
      </c>
      <c r="B47" s="68"/>
      <c r="C47" s="68">
        <v>31005</v>
      </c>
      <c r="D47" s="69">
        <v>244</v>
      </c>
      <c r="E47" s="70"/>
      <c r="F47" s="70"/>
      <c r="G47" s="70"/>
      <c r="H47" s="70"/>
      <c r="I47" s="70">
        <v>800000</v>
      </c>
      <c r="J47" s="70"/>
      <c r="K47" s="61"/>
      <c r="L47" s="61"/>
      <c r="M47" s="61"/>
    </row>
    <row r="48" spans="1:13" ht="37.5">
      <c r="A48" s="67" t="s">
        <v>101</v>
      </c>
      <c r="B48" s="68">
        <v>340</v>
      </c>
      <c r="C48" s="68">
        <v>340</v>
      </c>
      <c r="D48" s="69">
        <v>244</v>
      </c>
      <c r="E48" s="70">
        <f>134094.1+I48</f>
        <v>1904632.1900000002</v>
      </c>
      <c r="F48" s="70">
        <v>123874.1</v>
      </c>
      <c r="G48" s="70"/>
      <c r="H48" s="70"/>
      <c r="I48" s="70">
        <f>I13</f>
        <v>1770538.09</v>
      </c>
      <c r="J48" s="70"/>
      <c r="K48" s="60"/>
      <c r="L48" s="61"/>
      <c r="M48" s="61"/>
    </row>
    <row r="49" spans="1:13" ht="25.5" hidden="1" customHeight="1">
      <c r="A49" s="67" t="s">
        <v>104</v>
      </c>
      <c r="B49" s="68"/>
      <c r="C49" s="68">
        <v>34099</v>
      </c>
      <c r="D49" s="69">
        <v>244</v>
      </c>
      <c r="E49" s="70">
        <f>F49+G49+I49</f>
        <v>428960</v>
      </c>
      <c r="F49" s="70">
        <v>428960</v>
      </c>
      <c r="G49" s="70"/>
      <c r="H49" s="70"/>
      <c r="I49" s="70"/>
      <c r="J49" s="70">
        <f>104400+77509+126781+70290</f>
        <v>378980</v>
      </c>
      <c r="K49" s="61"/>
      <c r="L49" s="61"/>
      <c r="M49" s="61"/>
    </row>
    <row r="50" spans="1:13" ht="37.5">
      <c r="A50" s="71" t="s">
        <v>9</v>
      </c>
      <c r="B50" s="72">
        <v>500</v>
      </c>
      <c r="C50" s="72"/>
      <c r="D50" s="72" t="s">
        <v>7</v>
      </c>
      <c r="E50" s="74"/>
      <c r="F50" s="74"/>
      <c r="G50" s="74"/>
      <c r="H50" s="74"/>
      <c r="I50" s="74"/>
      <c r="J50" s="74">
        <v>0</v>
      </c>
      <c r="K50" s="61"/>
      <c r="L50" s="61"/>
      <c r="M50" s="61"/>
    </row>
    <row r="51" spans="1:13" ht="29.25" customHeight="1">
      <c r="A51" s="71" t="s">
        <v>10</v>
      </c>
      <c r="B51" s="72">
        <v>600</v>
      </c>
      <c r="C51" s="72"/>
      <c r="D51" s="72" t="s">
        <v>7</v>
      </c>
      <c r="E51" s="74"/>
      <c r="F51" s="74"/>
      <c r="G51" s="74"/>
      <c r="H51" s="74"/>
      <c r="I51" s="74"/>
      <c r="J51" s="74">
        <v>0</v>
      </c>
      <c r="K51" s="61"/>
      <c r="L51" s="61"/>
      <c r="M51" s="61"/>
    </row>
    <row r="52" spans="1:13" ht="15.75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61"/>
      <c r="L52" s="61"/>
      <c r="M52" s="61"/>
    </row>
    <row r="53" spans="1:13" ht="12.75" customHeight="1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61"/>
      <c r="L53" s="61"/>
      <c r="M53" s="61"/>
    </row>
    <row r="54" spans="1:13" ht="15.75">
      <c r="A54" s="93"/>
      <c r="B54" s="94"/>
      <c r="C54" s="94"/>
      <c r="D54" s="94"/>
      <c r="E54" s="94"/>
      <c r="F54" s="94"/>
      <c r="G54" s="94"/>
      <c r="H54" s="94"/>
      <c r="I54" s="94"/>
      <c r="J54" s="94"/>
      <c r="K54" s="61"/>
      <c r="L54" s="61"/>
      <c r="M54" s="61"/>
    </row>
    <row r="55" spans="1:13" ht="15.75">
      <c r="A55" s="93"/>
      <c r="B55" s="94"/>
      <c r="C55" s="94"/>
      <c r="D55" s="94"/>
      <c r="E55" s="95"/>
      <c r="F55" s="94"/>
      <c r="G55" s="94"/>
      <c r="H55" s="94"/>
      <c r="I55" s="94"/>
      <c r="J55" s="94"/>
      <c r="K55" s="61"/>
      <c r="L55" s="61"/>
      <c r="M55" s="61"/>
    </row>
    <row r="56" spans="1:13" ht="15.7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61"/>
      <c r="L56" s="61"/>
      <c r="M56" s="61"/>
    </row>
    <row r="57" spans="1:13" ht="15.75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61"/>
      <c r="L57" s="61"/>
      <c r="M57" s="61"/>
    </row>
    <row r="58" spans="1:13" ht="15.75">
      <c r="A58" s="93"/>
      <c r="B58" s="94"/>
      <c r="C58" s="94"/>
      <c r="D58" s="94"/>
      <c r="E58" s="94"/>
      <c r="F58" s="94"/>
      <c r="G58" s="95"/>
      <c r="H58" s="94"/>
      <c r="I58" s="94"/>
      <c r="J58" s="94"/>
      <c r="K58" s="61"/>
      <c r="L58" s="61"/>
      <c r="M58" s="61"/>
    </row>
    <row r="59" spans="1:13" ht="15.75">
      <c r="A59" s="96"/>
      <c r="B59" s="94"/>
      <c r="C59" s="94"/>
      <c r="D59" s="94"/>
      <c r="E59" s="94"/>
      <c r="F59" s="94"/>
      <c r="G59" s="94"/>
      <c r="H59" s="94"/>
      <c r="I59" s="94"/>
      <c r="J59" s="94"/>
      <c r="K59" s="61"/>
      <c r="L59" s="61"/>
      <c r="M59" s="61"/>
    </row>
    <row r="60" spans="1:13" ht="15.75">
      <c r="A60" s="96"/>
      <c r="B60" s="94"/>
      <c r="C60" s="94"/>
      <c r="D60" s="94"/>
      <c r="E60" s="94"/>
      <c r="F60" s="94"/>
      <c r="G60" s="94"/>
      <c r="H60" s="94"/>
      <c r="I60" s="94"/>
      <c r="J60" s="94"/>
      <c r="K60" s="61"/>
      <c r="L60" s="61"/>
      <c r="M60" s="61"/>
    </row>
    <row r="61" spans="1:13" ht="15.75">
      <c r="A61" s="96"/>
      <c r="B61" s="94"/>
      <c r="C61" s="94"/>
      <c r="D61" s="94"/>
      <c r="E61" s="94"/>
      <c r="F61" s="94"/>
      <c r="G61" s="94"/>
      <c r="H61" s="94"/>
      <c r="I61" s="94"/>
      <c r="J61" s="94"/>
      <c r="K61" s="61"/>
      <c r="L61" s="61"/>
      <c r="M61" s="61"/>
    </row>
    <row r="62" spans="1:13" ht="15.75">
      <c r="A62" s="96"/>
      <c r="B62" s="94"/>
      <c r="C62" s="94"/>
      <c r="D62" s="94"/>
      <c r="E62" s="94"/>
      <c r="F62" s="94"/>
      <c r="G62" s="94"/>
      <c r="H62" s="94"/>
      <c r="I62" s="94"/>
      <c r="J62" s="94"/>
      <c r="K62" s="61"/>
      <c r="L62" s="61"/>
      <c r="M62" s="61"/>
    </row>
    <row r="63" spans="1:13" ht="0.75" customHeight="1">
      <c r="A63" s="37"/>
      <c r="B63" s="8"/>
      <c r="C63" s="8"/>
      <c r="D63" s="8"/>
      <c r="E63" s="8"/>
      <c r="F63" s="8"/>
      <c r="G63" s="8"/>
      <c r="H63" s="8"/>
      <c r="I63" s="8"/>
      <c r="J63" s="8"/>
      <c r="K63" s="61"/>
      <c r="L63" s="61"/>
      <c r="M63" s="61"/>
    </row>
    <row r="64" spans="1:13" hidden="1">
      <c r="A64" s="37"/>
      <c r="B64" s="8"/>
      <c r="C64" s="8"/>
      <c r="D64" s="8"/>
      <c r="E64" s="8"/>
      <c r="F64" s="8"/>
      <c r="G64" s="8"/>
      <c r="H64" s="8"/>
      <c r="I64" s="8"/>
      <c r="J64" s="8"/>
      <c r="K64" s="61"/>
      <c r="L64" s="61"/>
      <c r="M64" s="61"/>
    </row>
    <row r="65" spans="1:13">
      <c r="A65" s="37"/>
      <c r="B65" s="8"/>
      <c r="C65" s="8"/>
      <c r="D65" s="8"/>
      <c r="E65" s="8"/>
      <c r="F65" s="8"/>
      <c r="G65" s="8"/>
      <c r="H65" s="8"/>
      <c r="I65" s="8"/>
      <c r="J65" s="8"/>
      <c r="K65" s="61"/>
      <c r="L65" s="61"/>
      <c r="M65" s="61"/>
    </row>
    <row r="66" spans="1:13">
      <c r="A66" s="37"/>
      <c r="B66" s="8"/>
      <c r="C66" s="8"/>
      <c r="D66" s="8"/>
      <c r="E66" s="8"/>
      <c r="F66" s="8"/>
      <c r="G66" s="8"/>
      <c r="H66" s="8"/>
      <c r="I66" s="8"/>
      <c r="J66" s="8"/>
      <c r="K66" s="61"/>
      <c r="L66" s="61"/>
      <c r="M66" s="61"/>
    </row>
    <row r="67" spans="1:13">
      <c r="A67" s="37"/>
      <c r="B67" s="8"/>
      <c r="C67" s="8"/>
      <c r="D67" s="8"/>
      <c r="E67" s="8"/>
      <c r="F67" s="8"/>
      <c r="G67" s="8"/>
      <c r="H67" s="8"/>
      <c r="I67" s="8"/>
      <c r="J67" s="8"/>
      <c r="K67" s="61"/>
      <c r="L67" s="61"/>
      <c r="M67" s="61"/>
    </row>
    <row r="68" spans="1:13">
      <c r="A68" s="37"/>
      <c r="B68" s="8"/>
      <c r="C68" s="8"/>
      <c r="D68" s="8"/>
      <c r="E68" s="8"/>
      <c r="F68" s="8"/>
      <c r="G68" s="8"/>
      <c r="H68" s="8"/>
      <c r="I68" s="8"/>
      <c r="J68" s="8"/>
    </row>
    <row r="69" spans="1:13">
      <c r="A69" s="37"/>
      <c r="B69" s="8"/>
      <c r="C69" s="8"/>
      <c r="D69" s="8"/>
      <c r="E69" s="8"/>
      <c r="F69" s="8"/>
      <c r="G69" s="8"/>
      <c r="H69" s="8"/>
      <c r="I69" s="8"/>
      <c r="J69" s="8"/>
    </row>
    <row r="70" spans="1:13">
      <c r="A70" s="37"/>
      <c r="B70" s="8"/>
      <c r="C70" s="8"/>
      <c r="D70" s="8"/>
      <c r="E70" s="8"/>
      <c r="F70" s="8"/>
      <c r="G70" s="8"/>
      <c r="H70" s="8"/>
      <c r="I70" s="8"/>
      <c r="J70" s="8"/>
    </row>
    <row r="71" spans="1:13">
      <c r="A71" s="37"/>
      <c r="B71" s="8"/>
      <c r="C71" s="8"/>
      <c r="D71" s="8"/>
      <c r="E71" s="8"/>
      <c r="F71" s="8"/>
      <c r="G71" s="8"/>
      <c r="H71" s="8"/>
      <c r="I71" s="8"/>
      <c r="J71" s="8"/>
    </row>
    <row r="72" spans="1:13">
      <c r="A72" s="37"/>
      <c r="B72" s="8"/>
      <c r="C72" s="8"/>
      <c r="D72" s="8"/>
      <c r="E72" s="8"/>
      <c r="F72" s="8"/>
      <c r="G72" s="8"/>
      <c r="H72" s="8"/>
      <c r="I72" s="8"/>
      <c r="J72" s="8"/>
    </row>
    <row r="73" spans="1:13">
      <c r="A73" s="37"/>
      <c r="B73" s="8"/>
      <c r="C73" s="8"/>
      <c r="D73" s="8"/>
      <c r="E73" s="8"/>
      <c r="F73" s="8"/>
      <c r="G73" s="8"/>
      <c r="H73" s="8"/>
      <c r="I73" s="8"/>
      <c r="J73" s="8"/>
    </row>
    <row r="74" spans="1:13">
      <c r="A74" s="37"/>
      <c r="B74" s="8"/>
      <c r="C74" s="8"/>
      <c r="D74" s="8"/>
      <c r="E74" s="8"/>
      <c r="F74" s="8"/>
      <c r="G74" s="8"/>
      <c r="H74" s="8"/>
      <c r="I74" s="8"/>
      <c r="J74" s="8"/>
    </row>
    <row r="75" spans="1:13">
      <c r="A75" s="37"/>
      <c r="B75" s="8"/>
      <c r="C75" s="8"/>
      <c r="D75" s="8"/>
      <c r="E75" s="8"/>
      <c r="F75" s="8"/>
      <c r="G75" s="8"/>
      <c r="H75" s="8"/>
      <c r="I75" s="8"/>
      <c r="J75" s="8"/>
    </row>
    <row r="76" spans="1:13">
      <c r="A76" s="37"/>
      <c r="B76" s="8"/>
      <c r="C76" s="8"/>
      <c r="D76" s="8"/>
      <c r="E76" s="8"/>
      <c r="F76" s="8"/>
      <c r="G76" s="8"/>
      <c r="H76" s="8"/>
      <c r="I76" s="8"/>
      <c r="J76" s="8"/>
    </row>
    <row r="77" spans="1:13">
      <c r="A77" s="37"/>
      <c r="B77" s="8"/>
      <c r="C77" s="8"/>
      <c r="D77" s="8"/>
      <c r="E77" s="8"/>
      <c r="F77" s="8"/>
      <c r="G77" s="8"/>
      <c r="H77" s="8"/>
      <c r="I77" s="8"/>
      <c r="J77" s="8"/>
    </row>
    <row r="78" spans="1:13">
      <c r="A78" s="37"/>
      <c r="B78" s="8"/>
      <c r="C78" s="8"/>
      <c r="D78" s="8"/>
      <c r="E78" s="8"/>
      <c r="F78" s="8"/>
      <c r="G78" s="8"/>
      <c r="H78" s="8"/>
      <c r="I78" s="8"/>
      <c r="J78" s="8"/>
    </row>
    <row r="79" spans="1:13">
      <c r="A79" s="37"/>
      <c r="B79" s="8"/>
      <c r="C79" s="8"/>
      <c r="D79" s="8"/>
      <c r="E79" s="8"/>
      <c r="F79" s="8"/>
      <c r="G79" s="8"/>
      <c r="H79" s="8"/>
      <c r="I79" s="8"/>
      <c r="J79" s="8"/>
    </row>
    <row r="80" spans="1:13">
      <c r="A80" s="37"/>
      <c r="B80" s="8"/>
      <c r="C80" s="8"/>
      <c r="D80" s="8"/>
      <c r="E80" s="8"/>
      <c r="F80" s="8"/>
      <c r="G80" s="8"/>
      <c r="H80" s="8"/>
      <c r="I80" s="8"/>
      <c r="J80" s="8"/>
    </row>
    <row r="81" spans="1:10">
      <c r="A81" s="37"/>
      <c r="B81" s="8"/>
      <c r="C81" s="8"/>
      <c r="D81" s="8"/>
      <c r="E81" s="8"/>
      <c r="F81" s="8"/>
      <c r="G81" s="8"/>
      <c r="H81" s="8"/>
      <c r="I81" s="8"/>
      <c r="J81" s="8"/>
    </row>
    <row r="82" spans="1:10">
      <c r="A82" s="37"/>
      <c r="B82" s="8"/>
      <c r="C82" s="8"/>
      <c r="D82" s="8"/>
      <c r="E82" s="8"/>
      <c r="F82" s="8"/>
      <c r="G82" s="8"/>
      <c r="H82" s="8"/>
      <c r="I82" s="8"/>
      <c r="J82" s="8"/>
    </row>
  </sheetData>
  <mergeCells count="13">
    <mergeCell ref="G4:G5"/>
    <mergeCell ref="H4:H5"/>
    <mergeCell ref="I4:J4"/>
    <mergeCell ref="A53:J53"/>
    <mergeCell ref="A1:J1"/>
    <mergeCell ref="A2:A5"/>
    <mergeCell ref="B2:B5"/>
    <mergeCell ref="C2:C5"/>
    <mergeCell ref="D2:D5"/>
    <mergeCell ref="E2:J2"/>
    <mergeCell ref="E3:E5"/>
    <mergeCell ref="F3:J3"/>
    <mergeCell ref="F4:F5"/>
  </mergeCells>
  <phoneticPr fontId="14" type="noConversion"/>
  <pageMargins left="0" right="0" top="0.74803149606299213" bottom="0" header="0.31496062992125984" footer="0.31496062992125984"/>
  <pageSetup paperSize="9" scale="5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"/>
  <sheetViews>
    <sheetView view="pageBreakPreview" zoomScale="80" zoomScaleSheetLayoutView="80" workbookViewId="0">
      <selection activeCell="G11" sqref="G11"/>
    </sheetView>
  </sheetViews>
  <sheetFormatPr defaultColWidth="9.140625" defaultRowHeight="12.75"/>
  <cols>
    <col min="1" max="1" width="36" style="8" customWidth="1"/>
    <col min="2" max="2" width="6.42578125" style="8" customWidth="1"/>
    <col min="3" max="3" width="8.28515625" style="8" customWidth="1"/>
    <col min="4" max="4" width="13.5703125" style="8" customWidth="1"/>
    <col min="5" max="5" width="13" style="8" customWidth="1"/>
    <col min="6" max="6" width="13.28515625" style="8" customWidth="1"/>
    <col min="7" max="7" width="14.140625" style="8" customWidth="1"/>
    <col min="8" max="9" width="12.85546875" style="8" customWidth="1"/>
    <col min="10" max="10" width="12.42578125" style="8" customWidth="1"/>
    <col min="11" max="12" width="11.42578125" style="8" customWidth="1"/>
    <col min="13" max="16384" width="9.140625" style="8"/>
  </cols>
  <sheetData>
    <row r="1" spans="1:12" ht="47.25" customHeight="1">
      <c r="A1" s="114" t="s">
        <v>140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18.75" customHeigh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12" ht="10.5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39" customHeight="1">
      <c r="A4" s="233" t="s">
        <v>0</v>
      </c>
      <c r="B4" s="233" t="s">
        <v>1</v>
      </c>
      <c r="C4" s="233" t="s">
        <v>11</v>
      </c>
      <c r="D4" s="234" t="s">
        <v>12</v>
      </c>
      <c r="E4" s="235"/>
      <c r="F4" s="235"/>
      <c r="G4" s="235"/>
      <c r="H4" s="235"/>
      <c r="I4" s="235"/>
      <c r="J4" s="235"/>
      <c r="K4" s="235"/>
      <c r="L4" s="236"/>
    </row>
    <row r="5" spans="1:12" ht="15.75">
      <c r="A5" s="233"/>
      <c r="B5" s="233"/>
      <c r="C5" s="233"/>
      <c r="D5" s="223" t="s">
        <v>87</v>
      </c>
      <c r="E5" s="224"/>
      <c r="F5" s="225"/>
      <c r="G5" s="237" t="s">
        <v>4</v>
      </c>
      <c r="H5" s="238"/>
      <c r="I5" s="238"/>
      <c r="J5" s="238"/>
      <c r="K5" s="238"/>
      <c r="L5" s="239"/>
    </row>
    <row r="6" spans="1:12" ht="84.75" customHeight="1">
      <c r="A6" s="233"/>
      <c r="B6" s="233"/>
      <c r="C6" s="233"/>
      <c r="D6" s="226"/>
      <c r="E6" s="227"/>
      <c r="F6" s="228"/>
      <c r="G6" s="230" t="s">
        <v>13</v>
      </c>
      <c r="H6" s="231"/>
      <c r="I6" s="232"/>
      <c r="J6" s="230" t="s">
        <v>14</v>
      </c>
      <c r="K6" s="231"/>
      <c r="L6" s="232"/>
    </row>
    <row r="7" spans="1:12" ht="54" customHeight="1">
      <c r="A7" s="233"/>
      <c r="B7" s="233"/>
      <c r="C7" s="233"/>
      <c r="D7" s="76" t="s">
        <v>145</v>
      </c>
      <c r="E7" s="76" t="s">
        <v>146</v>
      </c>
      <c r="F7" s="76" t="s">
        <v>147</v>
      </c>
      <c r="G7" s="76" t="s">
        <v>145</v>
      </c>
      <c r="H7" s="76" t="s">
        <v>146</v>
      </c>
      <c r="I7" s="76" t="s">
        <v>147</v>
      </c>
      <c r="J7" s="76" t="s">
        <v>145</v>
      </c>
      <c r="K7" s="76" t="s">
        <v>146</v>
      </c>
      <c r="L7" s="76" t="s">
        <v>147</v>
      </c>
    </row>
    <row r="8" spans="1:12" ht="18.75">
      <c r="A8" s="77">
        <v>1</v>
      </c>
      <c r="B8" s="77">
        <v>2</v>
      </c>
      <c r="C8" s="77">
        <v>3</v>
      </c>
      <c r="D8" s="77">
        <v>4</v>
      </c>
      <c r="E8" s="77">
        <v>5</v>
      </c>
      <c r="F8" s="77">
        <v>6</v>
      </c>
      <c r="G8" s="77">
        <v>7</v>
      </c>
      <c r="H8" s="77">
        <v>8</v>
      </c>
      <c r="I8" s="77">
        <v>9</v>
      </c>
      <c r="J8" s="77">
        <v>10</v>
      </c>
      <c r="K8" s="77">
        <v>11</v>
      </c>
      <c r="L8" s="77">
        <v>12</v>
      </c>
    </row>
    <row r="9" spans="1:12" ht="45.75" customHeight="1">
      <c r="A9" s="78" t="s">
        <v>15</v>
      </c>
      <c r="B9" s="79" t="s">
        <v>16</v>
      </c>
      <c r="C9" s="79" t="s">
        <v>7</v>
      </c>
      <c r="D9" s="83">
        <f>D13</f>
        <v>3642974.9</v>
      </c>
      <c r="E9" s="83">
        <f t="shared" ref="E9:L9" si="0">E13</f>
        <v>3171314.25</v>
      </c>
      <c r="F9" s="83">
        <f t="shared" si="0"/>
        <v>2944115.16</v>
      </c>
      <c r="G9" s="83">
        <f t="shared" si="0"/>
        <v>3642974.9</v>
      </c>
      <c r="H9" s="83">
        <f t="shared" si="0"/>
        <v>3171314.25</v>
      </c>
      <c r="I9" s="83">
        <f t="shared" si="0"/>
        <v>2944115.16</v>
      </c>
      <c r="J9" s="83">
        <f t="shared" si="0"/>
        <v>0</v>
      </c>
      <c r="K9" s="83">
        <f t="shared" si="0"/>
        <v>0</v>
      </c>
      <c r="L9" s="83">
        <f t="shared" si="0"/>
        <v>0</v>
      </c>
    </row>
    <row r="10" spans="1:12" ht="34.5" customHeight="1">
      <c r="A10" s="80" t="s">
        <v>4</v>
      </c>
      <c r="B10" s="81"/>
      <c r="C10" s="81"/>
      <c r="D10" s="66"/>
      <c r="E10" s="66"/>
      <c r="F10" s="66"/>
      <c r="G10" s="66"/>
      <c r="H10" s="66"/>
      <c r="I10" s="66"/>
      <c r="J10" s="66"/>
      <c r="K10" s="66"/>
      <c r="L10" s="66"/>
    </row>
    <row r="11" spans="1:12" ht="75.75" customHeight="1">
      <c r="A11" s="82" t="s">
        <v>88</v>
      </c>
      <c r="B11" s="81">
        <v>1001</v>
      </c>
      <c r="C11" s="81" t="s">
        <v>7</v>
      </c>
      <c r="D11" s="66"/>
      <c r="E11" s="66"/>
      <c r="F11" s="66"/>
      <c r="G11" s="66"/>
      <c r="H11" s="66"/>
      <c r="I11" s="66"/>
      <c r="J11" s="66"/>
      <c r="K11" s="66"/>
      <c r="L11" s="66"/>
    </row>
    <row r="12" spans="1:12" ht="18.75">
      <c r="A12" s="82"/>
      <c r="B12" s="81"/>
      <c r="C12" s="81"/>
      <c r="D12" s="66"/>
      <c r="E12" s="66"/>
      <c r="F12" s="66"/>
      <c r="G12" s="66"/>
      <c r="H12" s="66"/>
      <c r="I12" s="66"/>
      <c r="J12" s="66"/>
      <c r="K12" s="66"/>
      <c r="L12" s="66"/>
    </row>
    <row r="13" spans="1:12" ht="49.5" customHeight="1">
      <c r="A13" s="82" t="s">
        <v>17</v>
      </c>
      <c r="B13" s="81">
        <v>2001</v>
      </c>
      <c r="C13" s="81" t="s">
        <v>154</v>
      </c>
      <c r="D13" s="83">
        <v>3642974.9</v>
      </c>
      <c r="E13" s="83">
        <v>3171314.25</v>
      </c>
      <c r="F13" s="83">
        <v>2944115.16</v>
      </c>
      <c r="G13" s="83">
        <v>3642974.9</v>
      </c>
      <c r="H13" s="83">
        <v>3171314.25</v>
      </c>
      <c r="I13" s="83">
        <v>2944115.16</v>
      </c>
      <c r="J13" s="66">
        <v>0</v>
      </c>
      <c r="K13" s="66">
        <v>0</v>
      </c>
      <c r="L13" s="66">
        <v>0</v>
      </c>
    </row>
    <row r="14" spans="1:12" ht="39" customHeight="1">
      <c r="A14" s="82"/>
      <c r="B14" s="81"/>
      <c r="C14" s="81"/>
      <c r="D14" s="65"/>
      <c r="E14" s="65"/>
      <c r="F14" s="65"/>
      <c r="G14" s="65"/>
      <c r="H14" s="65"/>
      <c r="I14" s="65"/>
      <c r="J14" s="65"/>
      <c r="K14" s="65"/>
      <c r="L14" s="65"/>
    </row>
    <row r="15" spans="1:12" ht="48" customHeight="1">
      <c r="A15" s="229" t="s">
        <v>91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</row>
  </sheetData>
  <mergeCells count="11">
    <mergeCell ref="A1:L1"/>
    <mergeCell ref="A2:L2"/>
    <mergeCell ref="D5:F6"/>
    <mergeCell ref="A15:L15"/>
    <mergeCell ref="G6:I6"/>
    <mergeCell ref="J6:L6"/>
    <mergeCell ref="A4:A7"/>
    <mergeCell ref="B4:B7"/>
    <mergeCell ref="C4:C7"/>
    <mergeCell ref="D4:L4"/>
    <mergeCell ref="G5:L5"/>
  </mergeCells>
  <phoneticPr fontId="14" type="noConversion"/>
  <pageMargins left="0.59055118110236227" right="0.43307086614173229" top="0.47244094488188981" bottom="0.74803149606299213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3"/>
  <sheetViews>
    <sheetView view="pageBreakPreview" zoomScale="98" zoomScaleSheetLayoutView="98" workbookViewId="0">
      <selection activeCell="A15" sqref="A15"/>
    </sheetView>
  </sheetViews>
  <sheetFormatPr defaultColWidth="9.140625" defaultRowHeight="12.75"/>
  <cols>
    <col min="1" max="1" width="45" style="2" customWidth="1"/>
    <col min="2" max="2" width="12.140625" style="8" customWidth="1"/>
    <col min="3" max="3" width="31.7109375" style="8" customWidth="1"/>
    <col min="4" max="16384" width="9.140625" style="8"/>
  </cols>
  <sheetData>
    <row r="1" spans="1:3" ht="50.25" customHeight="1">
      <c r="A1" s="241" t="s">
        <v>166</v>
      </c>
      <c r="B1" s="241"/>
      <c r="C1" s="241"/>
    </row>
    <row r="2" spans="1:3">
      <c r="A2" s="242"/>
      <c r="B2" s="242"/>
      <c r="C2" s="242"/>
    </row>
    <row r="3" spans="1:3">
      <c r="A3" s="242"/>
      <c r="B3" s="242"/>
      <c r="C3" s="242"/>
    </row>
    <row r="4" spans="1:3">
      <c r="A4" s="11"/>
      <c r="B4" s="12"/>
      <c r="C4" s="12"/>
    </row>
    <row r="5" spans="1:3" ht="35.25" customHeight="1">
      <c r="A5" s="10" t="s">
        <v>0</v>
      </c>
      <c r="B5" s="9" t="s">
        <v>1</v>
      </c>
      <c r="C5" s="10" t="s">
        <v>18</v>
      </c>
    </row>
    <row r="6" spans="1:3">
      <c r="A6" s="26">
        <v>1</v>
      </c>
      <c r="B6" s="24">
        <v>2</v>
      </c>
      <c r="C6" s="24">
        <v>3</v>
      </c>
    </row>
    <row r="7" spans="1:3">
      <c r="A7" s="13" t="s">
        <v>9</v>
      </c>
      <c r="B7" s="30" t="s">
        <v>19</v>
      </c>
      <c r="C7" s="24">
        <v>0</v>
      </c>
    </row>
    <row r="8" spans="1:3">
      <c r="A8" s="13" t="s">
        <v>10</v>
      </c>
      <c r="B8" s="30" t="s">
        <v>21</v>
      </c>
      <c r="C8" s="24">
        <v>0</v>
      </c>
    </row>
    <row r="9" spans="1:3">
      <c r="A9" s="13" t="s">
        <v>20</v>
      </c>
      <c r="B9" s="30" t="s">
        <v>22</v>
      </c>
      <c r="C9" s="24">
        <v>18652.689999999999</v>
      </c>
    </row>
    <row r="10" spans="1:3">
      <c r="A10" s="13" t="s">
        <v>23</v>
      </c>
      <c r="B10" s="30" t="s">
        <v>24</v>
      </c>
      <c r="C10" s="24">
        <v>18652.689999999999</v>
      </c>
    </row>
    <row r="11" spans="1:3">
      <c r="A11" s="13"/>
      <c r="B11" s="30"/>
      <c r="C11" s="24"/>
    </row>
    <row r="12" spans="1:3">
      <c r="A12" s="28"/>
      <c r="B12" s="31"/>
      <c r="C12" s="29"/>
    </row>
    <row r="13" spans="1:3">
      <c r="A13" s="28"/>
      <c r="B13" s="31"/>
      <c r="C13" s="29"/>
    </row>
    <row r="14" spans="1:3" ht="15" customHeight="1">
      <c r="A14" s="243" t="s">
        <v>167</v>
      </c>
      <c r="B14" s="243"/>
      <c r="C14" s="243"/>
    </row>
    <row r="15" spans="1:3">
      <c r="A15" s="28"/>
      <c r="B15" s="29"/>
      <c r="C15" s="29"/>
    </row>
    <row r="16" spans="1:3" ht="25.5" customHeight="1">
      <c r="A16" s="27" t="s">
        <v>0</v>
      </c>
      <c r="B16" s="25" t="s">
        <v>1</v>
      </c>
      <c r="C16" s="27" t="s">
        <v>55</v>
      </c>
    </row>
    <row r="17" spans="1:5">
      <c r="A17" s="26">
        <v>1</v>
      </c>
      <c r="B17" s="24">
        <v>2</v>
      </c>
      <c r="C17" s="24">
        <v>3</v>
      </c>
    </row>
    <row r="18" spans="1:5" ht="24.75" customHeight="1">
      <c r="A18" s="13" t="s">
        <v>25</v>
      </c>
      <c r="B18" s="30" t="s">
        <v>19</v>
      </c>
      <c r="C18" s="24"/>
    </row>
    <row r="19" spans="1:5" ht="89.25" customHeight="1">
      <c r="A19" s="13" t="s">
        <v>26</v>
      </c>
      <c r="B19" s="30" t="s">
        <v>21</v>
      </c>
      <c r="C19" s="24"/>
    </row>
    <row r="20" spans="1:5" ht="44.25" customHeight="1">
      <c r="A20" s="13" t="s">
        <v>27</v>
      </c>
      <c r="B20" s="30" t="s">
        <v>22</v>
      </c>
      <c r="C20" s="24">
        <v>18652.689999999999</v>
      </c>
    </row>
    <row r="21" spans="1:5" ht="41.25" customHeight="1">
      <c r="A21" s="240" t="s">
        <v>91</v>
      </c>
      <c r="B21" s="240"/>
      <c r="C21" s="240"/>
    </row>
    <row r="22" spans="1:5" s="1" customFormat="1" ht="15.75" customHeight="1">
      <c r="A22" s="32"/>
      <c r="B22" s="32"/>
      <c r="C22" s="32"/>
      <c r="E22" s="32"/>
    </row>
    <row r="23" spans="1:5">
      <c r="A23" s="62"/>
    </row>
  </sheetData>
  <mergeCells count="5">
    <mergeCell ref="A21:C21"/>
    <mergeCell ref="A1:C1"/>
    <mergeCell ref="A2:C2"/>
    <mergeCell ref="A3:C3"/>
    <mergeCell ref="A14:C14"/>
  </mergeCells>
  <phoneticPr fontId="14" type="noConversion"/>
  <pageMargins left="0.7" right="0.7" top="0.75" bottom="0.75" header="0.3" footer="0.3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Стр.4-5 (3)</vt:lpstr>
      <vt:lpstr>Стр.4-5 (2)</vt:lpstr>
      <vt:lpstr>Стр.1</vt:lpstr>
      <vt:lpstr>Стр.2-3</vt:lpstr>
      <vt:lpstr>Стр.4-5</vt:lpstr>
      <vt:lpstr>Стр.6</vt:lpstr>
      <vt:lpstr>Стр 7</vt:lpstr>
      <vt:lpstr>Лист1</vt:lpstr>
      <vt:lpstr>'Стр.2-3'!Заголовки_для_печати</vt:lpstr>
      <vt:lpstr>'Стр 7'!Область_печати</vt:lpstr>
      <vt:lpstr>Стр.1!Область_печати</vt:lpstr>
      <vt:lpstr>'Стр.2-3'!Область_печати</vt:lpstr>
      <vt:lpstr>'Стр.4-5'!Область_печати</vt:lpstr>
      <vt:lpstr>'Стр.4-5 (2)'!Область_печати</vt:lpstr>
      <vt:lpstr>'Стр.4-5 (3)'!Область_печати</vt:lpstr>
      <vt:lpstr>Стр.6!Область_печати</vt:lpstr>
    </vt:vector>
  </TitlesOfParts>
  <Company>Министерство финансов Мурманской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klemeshova</dc:creator>
  <cp:lastModifiedBy>Admin</cp:lastModifiedBy>
  <cp:lastPrinted>2017-12-27T05:36:17Z</cp:lastPrinted>
  <dcterms:created xsi:type="dcterms:W3CDTF">2015-12-03T07:22:45Z</dcterms:created>
  <dcterms:modified xsi:type="dcterms:W3CDTF">2017-12-27T05:36:28Z</dcterms:modified>
</cp:coreProperties>
</file>